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DELL\Desktop\Proyectos\Youtube\Plantillas Excel\"/>
    </mc:Choice>
  </mc:AlternateContent>
  <xr:revisionPtr revIDLastSave="0" documentId="13_ncr:1_{078CBE14-E015-4747-8A8E-D45841981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cripcion" sheetId="4" r:id="rId1"/>
    <sheet name="Ejemplo" sheetId="7" r:id="rId2"/>
  </sheets>
  <definedNames>
    <definedName name="_xlcn.WorksheetConnection_Tabla101" hidden="1">Tabla10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10" name="Tabla10" connection="WorksheetConnection_Tabla1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7" l="1"/>
  <c r="K35" i="7"/>
  <c r="J35" i="7"/>
  <c r="I35" i="7"/>
  <c r="H35" i="7"/>
  <c r="G35" i="7"/>
  <c r="F9" i="7"/>
  <c r="P51" i="7"/>
  <c r="P53" i="7" s="1"/>
  <c r="P54" i="7" s="1"/>
  <c r="N51" i="7"/>
  <c r="N53" i="7" s="1"/>
  <c r="L51" i="7"/>
  <c r="L53" i="7" s="1"/>
  <c r="L54" i="7" s="1"/>
  <c r="J51" i="7"/>
  <c r="J53" i="7" s="1"/>
  <c r="J54" i="7" s="1"/>
  <c r="F53" i="7"/>
  <c r="F54" i="7" s="1"/>
  <c r="H51" i="7"/>
  <c r="H53" i="7" s="1"/>
  <c r="H54" i="7" s="1"/>
  <c r="F51" i="7"/>
  <c r="D51" i="7"/>
  <c r="D53" i="7" s="1"/>
  <c r="B51" i="7"/>
  <c r="B53" i="7" s="1"/>
  <c r="F35" i="7"/>
  <c r="E35" i="7"/>
  <c r="F8" i="7"/>
  <c r="F7" i="7"/>
  <c r="E7" i="7"/>
  <c r="B19" i="7"/>
  <c r="D22" i="7"/>
  <c r="B21" i="7"/>
  <c r="B22" i="7" s="1"/>
  <c r="D19" i="7"/>
  <c r="D21" i="7" s="1"/>
  <c r="G36" i="7" l="1"/>
  <c r="G37" i="7" s="1"/>
  <c r="N54" i="7"/>
  <c r="K36" i="7"/>
  <c r="K37" i="7" s="1"/>
  <c r="E8" i="7"/>
  <c r="E9" i="7" s="1"/>
  <c r="I36" i="7"/>
  <c r="I37" i="7" s="1"/>
  <c r="H36" i="7"/>
  <c r="H37" i="7" s="1"/>
  <c r="L36" i="7"/>
  <c r="L37" i="7" s="1"/>
  <c r="J36" i="7"/>
  <c r="J37" i="7" s="1"/>
  <c r="B54" i="7"/>
  <c r="E36" i="7"/>
  <c r="E37" i="7" s="1"/>
  <c r="F36" i="7"/>
  <c r="F37" i="7" s="1"/>
  <c r="D5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abla10" type="102" refreshedVersion="6" minRefreshableVersion="5">
    <extLst>
      <ext xmlns:x15="http://schemas.microsoft.com/office/spreadsheetml/2010/11/main" uri="{DE250136-89BD-433C-8126-D09CA5730AF9}">
        <x15:connection id="Tabla10">
          <x15:rangePr sourceName="_xlcn.WorksheetConnection_Tabla101"/>
        </x15:connection>
      </ext>
    </extLst>
  </connection>
</connections>
</file>

<file path=xl/sharedStrings.xml><?xml version="1.0" encoding="utf-8"?>
<sst xmlns="http://schemas.openxmlformats.org/spreadsheetml/2006/main" count="78" uniqueCount="46">
  <si>
    <t>Calculadora de costos</t>
  </si>
  <si>
    <t>Ejemplo</t>
  </si>
  <si>
    <t>Registra en cada 2 columnas (una para el nombre del ingrediente y otra para el precio), cada una de tus creaciones</t>
  </si>
  <si>
    <t>Pay de limón</t>
  </si>
  <si>
    <t>Ingredientes y costo</t>
  </si>
  <si>
    <t>Pay de queso</t>
  </si>
  <si>
    <t>Linea</t>
  </si>
  <si>
    <t>Galletas</t>
  </si>
  <si>
    <t>Barra de mantequilla 90 gramos</t>
  </si>
  <si>
    <t>Lata de leche evaporada</t>
  </si>
  <si>
    <t>Lata de leche condensada</t>
  </si>
  <si>
    <t>200 gramos queso crema</t>
  </si>
  <si>
    <t>15 gramos mantequilla</t>
  </si>
  <si>
    <t>6 huevos (blanquillos)</t>
  </si>
  <si>
    <t>8 limones</t>
  </si>
  <si>
    <t>Decoración y crema</t>
  </si>
  <si>
    <t>1 cucharadita vainilla</t>
  </si>
  <si>
    <t>Caja de plástico</t>
  </si>
  <si>
    <t>100 gramos crema espesa</t>
  </si>
  <si>
    <t>Etiquetas</t>
  </si>
  <si>
    <t>TOTAL COSTOS</t>
  </si>
  <si>
    <t>PRECIO DE VENTA (anota en cuánto lo vendes)</t>
  </si>
  <si>
    <t>COSTO DEL PRODUCTO</t>
  </si>
  <si>
    <t>CONCLUSIÓN</t>
  </si>
  <si>
    <t>Cuida que tus costos estén por debajo de la línea roja</t>
  </si>
  <si>
    <t>Recomendaciones. En los "Productos no rentables" puedes implementar:</t>
  </si>
  <si>
    <r>
      <rPr>
        <b/>
        <i/>
        <sz val="11"/>
        <color theme="1" tint="0.249977111117893"/>
        <rFont val="Calibri"/>
        <family val="2"/>
        <scheme val="minor"/>
      </rPr>
      <t xml:space="preserve">1) </t>
    </r>
    <r>
      <rPr>
        <i/>
        <sz val="11"/>
        <color theme="1" tint="0.249977111117893"/>
        <rFont val="Calibri"/>
        <family val="2"/>
        <scheme val="minor"/>
      </rPr>
      <t xml:space="preserve">Añadir un ingrediente, empaque o elemento llamativo, para que aumentes el precio de venta y con ello el cliente no lo perciba costoso. </t>
    </r>
  </si>
  <si>
    <r>
      <rPr>
        <b/>
        <i/>
        <sz val="11"/>
        <color theme="1" tint="0.249977111117893"/>
        <rFont val="Calibri"/>
        <family val="2"/>
        <scheme val="minor"/>
      </rPr>
      <t>2)</t>
    </r>
    <r>
      <rPr>
        <i/>
        <sz val="11"/>
        <color theme="1" tint="0.249977111117893"/>
        <rFont val="Calibri"/>
        <family val="2"/>
        <scheme val="minor"/>
      </rPr>
      <t xml:space="preserve"> Comprar por mayoreo o medio mayoreo parte de tus ingredientes, para que bajes tus costos pero mantengas el mismo precio (nota:</t>
    </r>
  </si>
  <si>
    <t xml:space="preserve">   si financieramente no puedes comprar insumos por gran volumen, es mejor que no lo consideres por el momento, tu cartera a la larga te lo agradecerá).</t>
  </si>
  <si>
    <r>
      <rPr>
        <b/>
        <i/>
        <sz val="11"/>
        <color theme="1" tint="0.249977111117893"/>
        <rFont val="Calibri"/>
        <family val="2"/>
        <scheme val="minor"/>
      </rPr>
      <t>3)</t>
    </r>
    <r>
      <rPr>
        <i/>
        <sz val="11"/>
        <color theme="1" tint="0.249977111117893"/>
        <rFont val="Calibri"/>
        <family val="2"/>
        <scheme val="minor"/>
      </rPr>
      <t xml:space="preserve"> Cobrar ingredientes extras a tu platillo base. Si por ejemplo el pastel "normal" lo vendes en $200, le puedes indicar a tu cliente que por</t>
    </r>
  </si>
  <si>
    <t xml:space="preserve">   $20 adicionales le agregas otra capa de chantilly (te costará alrededor de $4, pero le ganarás $16, lo que representa 75% extra de ese ingrediente).</t>
  </si>
  <si>
    <t xml:space="preserve">   Pequeñas mejoras "extras" que no son tan costosas para el cliente, te pueden ayudar a incrementar tu utilidad muy bien.</t>
  </si>
  <si>
    <t>EN LA SIGUIENTE SECCIÓN ANOTA LOS DATOS DE TU NEGOCIO</t>
  </si>
  <si>
    <t>Platillo 1</t>
  </si>
  <si>
    <t>Platillo 2</t>
  </si>
  <si>
    <t>Platillo 3</t>
  </si>
  <si>
    <t>Platillo 4</t>
  </si>
  <si>
    <t>Platillo 5</t>
  </si>
  <si>
    <t>Platillo 6</t>
  </si>
  <si>
    <t>Platillo 7</t>
  </si>
  <si>
    <t>Platillo 8</t>
  </si>
  <si>
    <t>Ingrediente 1</t>
  </si>
  <si>
    <t>Ingrediente 2</t>
  </si>
  <si>
    <t>Ingrediente 3</t>
  </si>
  <si>
    <t>Ingrediente 4</t>
  </si>
  <si>
    <t>Ingrediente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</si>
</sst>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,##0.00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1"/>
      <color theme="3"/>
      <name val="Corbe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1.5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7098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44546A"/>
      </top>
      <bottom style="medium">
        <color rgb="FF44546A"/>
      </bottom>
      <diagonal/>
    </border>
    <border>
      <left/>
      <right style="hair">
        <color rgb="FF44546A"/>
      </right>
      <top style="medium">
        <color rgb="FF44546A"/>
      </top>
      <bottom style="hair">
        <color rgb="FF44546A"/>
      </bottom>
      <diagonal/>
    </border>
    <border>
      <left style="hair">
        <color rgb="FF44546A"/>
      </left>
      <right/>
      <top style="medium">
        <color rgb="FF44546A"/>
      </top>
      <bottom style="hair">
        <color rgb="FF44546A"/>
      </bottom>
      <diagonal/>
    </border>
    <border>
      <left/>
      <right style="hair">
        <color rgb="FF44546A"/>
      </right>
      <top style="hair">
        <color rgb="FF44546A"/>
      </top>
      <bottom style="hair">
        <color rgb="FF44546A"/>
      </bottom>
      <diagonal/>
    </border>
    <border>
      <left style="hair">
        <color rgb="FF44546A"/>
      </left>
      <right/>
      <top style="hair">
        <color rgb="FF44546A"/>
      </top>
      <bottom style="hair">
        <color rgb="FF44546A"/>
      </bottom>
      <diagonal/>
    </border>
    <border>
      <left/>
      <right style="hair">
        <color rgb="FF44546A"/>
      </right>
      <top style="hair">
        <color rgb="FF44546A"/>
      </top>
      <bottom style="medium">
        <color rgb="FF44546A"/>
      </bottom>
      <diagonal/>
    </border>
    <border>
      <left style="hair">
        <color rgb="FF44546A"/>
      </left>
      <right/>
      <top style="hair">
        <color rgb="FF44546A"/>
      </top>
      <bottom style="medium">
        <color rgb="FF44546A"/>
      </bottom>
      <diagonal/>
    </border>
    <border>
      <left/>
      <right style="hair">
        <color rgb="FF44546A"/>
      </right>
      <top/>
      <bottom style="medium">
        <color rgb="FF44546A"/>
      </bottom>
      <diagonal/>
    </border>
    <border>
      <left style="hair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 style="medium">
        <color rgb="FF44546A"/>
      </top>
      <bottom style="medium">
        <color rgb="FF44546A"/>
      </bottom>
      <diagonal/>
    </border>
    <border>
      <left style="medium">
        <color rgb="FF44546A"/>
      </left>
      <right style="hair">
        <color rgb="FF44546A"/>
      </right>
      <top style="medium">
        <color rgb="FF44546A"/>
      </top>
      <bottom style="hair">
        <color rgb="FF44546A"/>
      </bottom>
      <diagonal/>
    </border>
    <border>
      <left style="medium">
        <color rgb="FF44546A"/>
      </left>
      <right style="hair">
        <color rgb="FF44546A"/>
      </right>
      <top style="hair">
        <color rgb="FF44546A"/>
      </top>
      <bottom style="hair">
        <color rgb="FF44546A"/>
      </bottom>
      <diagonal/>
    </border>
    <border>
      <left style="medium">
        <color rgb="FF44546A"/>
      </left>
      <right style="hair">
        <color rgb="FF44546A"/>
      </right>
      <top/>
      <bottom style="medium">
        <color rgb="FF44546A"/>
      </bottom>
      <diagonal/>
    </border>
    <border>
      <left style="medium">
        <color rgb="FF44546A"/>
      </left>
      <right style="hair">
        <color rgb="FF44546A"/>
      </right>
      <top style="hair">
        <color rgb="FF44546A"/>
      </top>
      <bottom style="medium">
        <color rgb="FF44546A"/>
      </bottom>
      <diagonal/>
    </border>
    <border>
      <left/>
      <right style="medium">
        <color rgb="FF44546A"/>
      </right>
      <top style="medium">
        <color rgb="FF44546A"/>
      </top>
      <bottom style="medium">
        <color rgb="FF44546A"/>
      </bottom>
      <diagonal/>
    </border>
    <border>
      <left style="hair">
        <color rgb="FF44546A"/>
      </left>
      <right style="medium">
        <color rgb="FF44546A"/>
      </right>
      <top style="medium">
        <color rgb="FF44546A"/>
      </top>
      <bottom style="hair">
        <color rgb="FF44546A"/>
      </bottom>
      <diagonal/>
    </border>
    <border>
      <left style="hair">
        <color rgb="FF44546A"/>
      </left>
      <right style="medium">
        <color rgb="FF44546A"/>
      </right>
      <top style="hair">
        <color rgb="FF44546A"/>
      </top>
      <bottom style="hair">
        <color rgb="FF44546A"/>
      </bottom>
      <diagonal/>
    </border>
    <border>
      <left style="hair">
        <color rgb="FF44546A"/>
      </left>
      <right style="medium">
        <color rgb="FF44546A"/>
      </right>
      <top/>
      <bottom/>
      <diagonal/>
    </border>
    <border>
      <left style="hair">
        <color rgb="FF44546A"/>
      </left>
      <right style="medium">
        <color rgb="FF44546A"/>
      </right>
      <top/>
      <bottom style="medium">
        <color rgb="FF44546A"/>
      </bottom>
      <diagonal/>
    </border>
    <border>
      <left style="hair">
        <color rgb="FF44546A"/>
      </left>
      <right style="medium">
        <color rgb="FF44546A"/>
      </right>
      <top style="hair">
        <color rgb="FF44546A"/>
      </top>
      <bottom style="medium">
        <color rgb="FF44546A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/>
    <xf numFmtId="9" fontId="0" fillId="2" borderId="0" xfId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2" borderId="0" xfId="0" applyNumberFormat="1" applyFill="1"/>
    <xf numFmtId="0" fontId="0" fillId="4" borderId="0" xfId="0" applyFill="1"/>
    <xf numFmtId="0" fontId="5" fillId="4" borderId="0" xfId="2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/>
    <xf numFmtId="0" fontId="8" fillId="8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8" fillId="8" borderId="1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7" fillId="9" borderId="0" xfId="0" applyFont="1" applyFill="1"/>
    <xf numFmtId="0" fontId="0" fillId="9" borderId="0" xfId="0" applyFill="1"/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9" fontId="0" fillId="2" borderId="0" xfId="1" applyFont="1" applyFill="1" applyBorder="1" applyAlignment="1">
      <alignment horizontal="center"/>
    </xf>
    <xf numFmtId="0" fontId="3" fillId="2" borderId="0" xfId="0" quotePrefix="1" applyFont="1" applyFill="1"/>
    <xf numFmtId="0" fontId="13" fillId="2" borderId="0" xfId="0" applyFont="1" applyFill="1"/>
    <xf numFmtId="0" fontId="12" fillId="10" borderId="2" xfId="0" applyFont="1" applyFill="1" applyBorder="1"/>
    <xf numFmtId="164" fontId="14" fillId="10" borderId="3" xfId="0" applyNumberFormat="1" applyFont="1" applyFill="1" applyBorder="1" applyAlignment="1">
      <alignment horizontal="center"/>
    </xf>
    <xf numFmtId="0" fontId="12" fillId="10" borderId="4" xfId="0" applyFont="1" applyFill="1" applyBorder="1"/>
    <xf numFmtId="164" fontId="14" fillId="10" borderId="5" xfId="0" applyNumberFormat="1" applyFont="1" applyFill="1" applyBorder="1" applyAlignment="1">
      <alignment horizontal="center"/>
    </xf>
    <xf numFmtId="165" fontId="14" fillId="10" borderId="5" xfId="1" applyNumberFormat="1" applyFont="1" applyFill="1" applyBorder="1" applyAlignment="1">
      <alignment horizontal="center"/>
    </xf>
    <xf numFmtId="0" fontId="12" fillId="10" borderId="6" xfId="0" applyFont="1" applyFill="1" applyBorder="1"/>
    <xf numFmtId="164" fontId="14" fillId="10" borderId="7" xfId="0" applyNumberFormat="1" applyFont="1" applyFill="1" applyBorder="1" applyAlignment="1">
      <alignment horizontal="center"/>
    </xf>
    <xf numFmtId="0" fontId="10" fillId="11" borderId="0" xfId="0" applyFont="1" applyFill="1" applyAlignment="1">
      <alignment vertical="top"/>
    </xf>
    <xf numFmtId="0" fontId="0" fillId="11" borderId="0" xfId="0" applyFill="1"/>
    <xf numFmtId="0" fontId="16" fillId="9" borderId="0" xfId="0" applyFont="1" applyFill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9" fontId="1" fillId="2" borderId="0" xfId="1" applyFont="1" applyFill="1" applyAlignment="1">
      <alignment horizontal="left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15" fillId="10" borderId="11" xfId="0" applyFont="1" applyFill="1" applyBorder="1"/>
    <xf numFmtId="0" fontId="15" fillId="10" borderId="12" xfId="0" applyFont="1" applyFill="1" applyBorder="1"/>
    <xf numFmtId="9" fontId="14" fillId="10" borderId="14" xfId="1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 wrapText="1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14" fillId="10" borderId="16" xfId="0" applyNumberFormat="1" applyFont="1" applyFill="1" applyBorder="1" applyAlignment="1">
      <alignment horizontal="center"/>
    </xf>
    <xf numFmtId="164" fontId="14" fillId="10" borderId="17" xfId="0" applyNumberFormat="1" applyFont="1" applyFill="1" applyBorder="1" applyAlignment="1">
      <alignment horizontal="center"/>
    </xf>
    <xf numFmtId="165" fontId="14" fillId="10" borderId="17" xfId="1" applyNumberFormat="1" applyFont="1" applyFill="1" applyBorder="1" applyAlignment="1">
      <alignment horizontal="center"/>
    </xf>
    <xf numFmtId="164" fontId="14" fillId="10" borderId="20" xfId="0" applyNumberFormat="1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9" fontId="9" fillId="2" borderId="0" xfId="0" applyNumberFormat="1" applyFont="1" applyFill="1" applyAlignment="1">
      <alignment horizontal="center"/>
    </xf>
    <xf numFmtId="9" fontId="18" fillId="2" borderId="0" xfId="1" applyFont="1" applyFill="1" applyBorder="1" applyAlignment="1">
      <alignment horizontal="center"/>
    </xf>
    <xf numFmtId="9" fontId="11" fillId="2" borderId="0" xfId="1" applyFont="1" applyFill="1" applyBorder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11" fillId="2" borderId="0" xfId="0" applyFont="1" applyFill="1"/>
    <xf numFmtId="9" fontId="11" fillId="2" borderId="0" xfId="0" applyNumberFormat="1" applyFont="1" applyFill="1" applyAlignment="1">
      <alignment horizontal="center"/>
    </xf>
  </cellXfs>
  <cellStyles count="3">
    <cellStyle name="Normal" xfId="0" builtinId="0"/>
    <cellStyle name="Porcentaje" xfId="1" builtinId="5"/>
    <cellStyle name="Título" xfId="2" builtinId="15"/>
  </cellStyles>
  <dxfs count="0"/>
  <tableStyles count="0" defaultTableStyle="TableStyleMedium2" defaultPivotStyle="PivotStyleLight16"/>
  <colors>
    <mruColors>
      <color rgb="FFE70988"/>
      <color rgb="FF44546A"/>
      <color rgb="FF3A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Comparador de costos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D1-43CF-977D-5B00A1C79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Ejemplo!$E$7:$F$7</c:f>
              <c:strCache>
                <c:ptCount val="2"/>
                <c:pt idx="0">
                  <c:v>Pay de limón</c:v>
                </c:pt>
                <c:pt idx="1">
                  <c:v>Pay de queso</c:v>
                </c:pt>
              </c:strCache>
            </c:strRef>
          </c:cat>
          <c:val>
            <c:numRef>
              <c:f>Ejemplo!$E$8:$F$8</c:f>
              <c:numCache>
                <c:formatCode>0%</c:formatCode>
                <c:ptCount val="2"/>
                <c:pt idx="0">
                  <c:v>0.44</c:v>
                </c:pt>
                <c:pt idx="1">
                  <c:v>0.46115384615384619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1-43CF-977D-5B00A1C7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30"/>
        <c:axId val="1132343648"/>
        <c:axId val="1132339904"/>
      </c:barChart>
      <c:lineChart>
        <c:grouping val="standard"/>
        <c:varyColors val="0"/>
        <c:ser>
          <c:idx val="1"/>
          <c:order val="1"/>
          <c:tx>
            <c:strRef>
              <c:f>Ejemplo!$G$7</c:f>
              <c:strCache>
                <c:ptCount val="1"/>
                <c:pt idx="0">
                  <c:v>Linea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Ejemplo!$G$8:$G$9</c:f>
              <c:numCache>
                <c:formatCode>0%</c:formatCode>
                <c:ptCount val="2"/>
                <c:pt idx="0">
                  <c:v>0.45</c:v>
                </c:pt>
                <c:pt idx="1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1-43CF-977D-5B00A1C7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343648"/>
        <c:axId val="1132339904"/>
      </c:lineChart>
      <c:catAx>
        <c:axId val="11323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339904"/>
        <c:crosses val="autoZero"/>
        <c:auto val="1"/>
        <c:lblAlgn val="ctr"/>
        <c:lblOffset val="100"/>
        <c:noMultiLvlLbl val="0"/>
      </c:catAx>
      <c:valAx>
        <c:axId val="11323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3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Comparador de costos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7A-442E-BF26-FC8A1498DCF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7A-442E-BF26-FC8A1498DCF5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7A-442E-BF26-FC8A1498DC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7A-442E-BF26-FC8A1498DCF5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7A-442E-BF26-FC8A1498DCF5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7A-442E-BF26-FC8A1498DCF5}"/>
              </c:ext>
            </c:extLst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7A-442E-BF26-FC8A1498DCF5}"/>
              </c:ext>
            </c:extLst>
          </c:dPt>
          <c:dPt>
            <c:idx val="7"/>
            <c:invertIfNegative val="0"/>
            <c:bubble3D val="0"/>
            <c:spPr>
              <a:solidFill>
                <a:srgbClr val="E7098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D7A-442E-BF26-FC8A1498DC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Ejemplo!$E$35:$L$35</c:f>
              <c:strCache>
                <c:ptCount val="8"/>
                <c:pt idx="0">
                  <c:v>Platillo 1</c:v>
                </c:pt>
                <c:pt idx="1">
                  <c:v>Platillo 2</c:v>
                </c:pt>
                <c:pt idx="2">
                  <c:v>Platillo 3</c:v>
                </c:pt>
                <c:pt idx="3">
                  <c:v>Platillo 4</c:v>
                </c:pt>
                <c:pt idx="4">
                  <c:v>Platillo 5</c:v>
                </c:pt>
                <c:pt idx="5">
                  <c:v>Platillo 6</c:v>
                </c:pt>
                <c:pt idx="6">
                  <c:v>Platillo 7</c:v>
                </c:pt>
                <c:pt idx="7">
                  <c:v>Platillo 8</c:v>
                </c:pt>
              </c:strCache>
            </c:strRef>
          </c:cat>
          <c:val>
            <c:numRef>
              <c:f>Ejemplo!$E$36:$L$36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 formatCode="0.0%">
                  <c:v>0</c:v>
                </c:pt>
                <c:pt idx="3" formatCode="0.0%">
                  <c:v>0</c:v>
                </c:pt>
                <c:pt idx="4" formatCode="0.0%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42E-BF26-FC8A1498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80792592"/>
        <c:axId val="1080793424"/>
      </c:barChart>
      <c:lineChart>
        <c:grouping val="standard"/>
        <c:varyColors val="0"/>
        <c:ser>
          <c:idx val="1"/>
          <c:order val="1"/>
          <c:tx>
            <c:strRef>
              <c:f>Ejemplo!$M$29</c:f>
              <c:strCache>
                <c:ptCount val="1"/>
                <c:pt idx="0">
                  <c:v>Linea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Ejemplo!$M$30:$M$37</c:f>
              <c:numCache>
                <c:formatCode>0%</c:formatCode>
                <c:ptCount val="8"/>
                <c:pt idx="0">
                  <c:v>0.45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0.45</c:v>
                </c:pt>
                <c:pt idx="6">
                  <c:v>0.45</c:v>
                </c:pt>
                <c:pt idx="7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7A-442E-BF26-FC8A1498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792592"/>
        <c:axId val="1080793424"/>
      </c:lineChart>
      <c:catAx>
        <c:axId val="10807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93424"/>
        <c:crosses val="autoZero"/>
        <c:auto val="1"/>
        <c:lblAlgn val="ctr"/>
        <c:lblOffset val="100"/>
        <c:noMultiLvlLbl val="0"/>
      </c:catAx>
      <c:valAx>
        <c:axId val="108079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a.me/524426808770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youtube.com/@jorgeromeronegocios/" TargetMode="External"/><Relationship Id="rId5" Type="http://schemas.openxmlformats.org/officeDocument/2006/relationships/image" Target="../media/image3.png"/><Relationship Id="rId10" Type="http://schemas.openxmlformats.org/officeDocument/2006/relationships/hyperlink" Target="https://jorgeromero.org/" TargetMode="External"/><Relationship Id="rId4" Type="http://schemas.openxmlformats.org/officeDocument/2006/relationships/hyperlink" Target="https://www.tiktok.com/@jorgeromerolegacy" TargetMode="Externa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145887</xdr:colOff>
      <xdr:row>6</xdr:row>
      <xdr:rowOff>152400</xdr:rowOff>
    </xdr:from>
    <xdr:to>
      <xdr:col>6</xdr:col>
      <xdr:colOff>1887</xdr:colOff>
      <xdr:row>29</xdr:row>
      <xdr:rowOff>114300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5887" y="1295400"/>
          <a:ext cx="4428000" cy="5105400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445047</xdr:colOff>
      <xdr:row>0</xdr:row>
      <xdr:rowOff>85725</xdr:rowOff>
    </xdr:from>
    <xdr:to>
      <xdr:col>5</xdr:col>
      <xdr:colOff>693196</xdr:colOff>
      <xdr:row>5</xdr:row>
      <xdr:rowOff>142875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7527" y="85725"/>
          <a:ext cx="3418069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Calculadora para los costos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de tus creaciones culinarias</a:t>
          </a:r>
          <a:endParaRPr lang="en-US" sz="1600" b="0" i="1">
            <a:solidFill>
              <a:schemeClr val="bg1"/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382672</xdr:colOff>
      <xdr:row>9</xdr:row>
      <xdr:rowOff>80672</xdr:rowOff>
    </xdr:from>
    <xdr:to>
      <xdr:col>5</xdr:col>
      <xdr:colOff>496672</xdr:colOff>
      <xdr:row>9</xdr:row>
      <xdr:rowOff>80672</xdr:rowOff>
    </xdr:to>
    <xdr:cxnSp macro="">
      <xdr:nvCxnSpPr>
        <xdr:cNvPr id="4" name="Straight Connector 18" descr="Decorative l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>
          <a:off x="382672" y="1795172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126280</xdr:colOff>
      <xdr:row>30</xdr:row>
      <xdr:rowOff>31031</xdr:rowOff>
    </xdr:from>
    <xdr:to>
      <xdr:col>5</xdr:col>
      <xdr:colOff>753809</xdr:colOff>
      <xdr:row>30</xdr:row>
      <xdr:rowOff>31031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126280" y="6508031"/>
          <a:ext cx="4437529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376299</xdr:colOff>
      <xdr:row>9</xdr:row>
      <xdr:rowOff>82403</xdr:rowOff>
    </xdr:from>
    <xdr:to>
      <xdr:col>5</xdr:col>
      <xdr:colOff>474783</xdr:colOff>
      <xdr:row>17</xdr:row>
      <xdr:rowOff>38100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76299" y="1796903"/>
          <a:ext cx="3908484" cy="1479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permitirá determinar de manera sencilla el costo de tus productos enfocados a alimentos (restaurantes, dark kitchen, pastelerías, entre otros).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La recomendación es que el costo de cada una de tus creaciones no sobrepase el 45% (en relación al precio al que lo vendes), para tener un negocio rentable.</a:t>
          </a:r>
        </a:p>
      </xdr:txBody>
    </xdr:sp>
    <xdr:clientData/>
  </xdr:twoCellAnchor>
  <xdr:twoCellAnchor>
    <xdr:from>
      <xdr:col>1</xdr:col>
      <xdr:colOff>8683</xdr:colOff>
      <xdr:row>17</xdr:row>
      <xdr:rowOff>131446</xdr:rowOff>
    </xdr:from>
    <xdr:to>
      <xdr:col>5</xdr:col>
      <xdr:colOff>549883</xdr:colOff>
      <xdr:row>22</xdr:row>
      <xdr:rowOff>38100</xdr:rowOff>
    </xdr:to>
    <xdr:sp macro="" textlink="">
      <xdr:nvSpPr>
        <xdr:cNvPr id="7" name="Step" descr="Click the cell with the number 1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1163" y="3240406"/>
          <a:ext cx="3711120" cy="821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Anota en las columnas indicadas el nombre del ingrediente y el precio que corresponde (por ejemplo: 8 limones por un costo de $22).</a:t>
          </a:r>
        </a:p>
      </xdr:txBody>
    </xdr:sp>
    <xdr:clientData/>
  </xdr:twoCellAnchor>
  <xdr:twoCellAnchor>
    <xdr:from>
      <xdr:col>1</xdr:col>
      <xdr:colOff>10586</xdr:colOff>
      <xdr:row>21</xdr:row>
      <xdr:rowOff>137839</xdr:rowOff>
    </xdr:from>
    <xdr:to>
      <xdr:col>5</xdr:col>
      <xdr:colOff>551786</xdr:colOff>
      <xdr:row>26</xdr:row>
      <xdr:rowOff>22860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066" y="3978319"/>
          <a:ext cx="3711120" cy="807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las tablas de forma automática se calcularán las fórmulas así como una gráfica (en esta última podrás analizar visualmente cómo están tus costos).</a:t>
          </a:r>
          <a:endParaRPr lang="en-US" sz="1100" b="0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379473</xdr:colOff>
      <xdr:row>22</xdr:row>
      <xdr:rowOff>30551</xdr:rowOff>
    </xdr:from>
    <xdr:to>
      <xdr:col>0</xdr:col>
      <xdr:colOff>754005</xdr:colOff>
      <xdr:row>24</xdr:row>
      <xdr:rowOff>35566</xdr:rowOff>
    </xdr:to>
    <xdr:sp macro="" textlink="">
      <xdr:nvSpPr>
        <xdr:cNvPr id="9" name="Oval 26" descr="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79473" y="4053911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205741</xdr:colOff>
      <xdr:row>5</xdr:row>
      <xdr:rowOff>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" y="1"/>
          <a:ext cx="998220" cy="9144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107231</xdr:colOff>
      <xdr:row>30</xdr:row>
      <xdr:rowOff>116543</xdr:rowOff>
    </xdr:from>
    <xdr:to>
      <xdr:col>6</xdr:col>
      <xdr:colOff>6377</xdr:colOff>
      <xdr:row>37</xdr:row>
      <xdr:rowOff>43704</xdr:rowOff>
    </xdr:to>
    <xdr:sp macro="" textlink="">
      <xdr:nvSpPr>
        <xdr:cNvPr id="1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7231" y="5531225"/>
          <a:ext cx="4632511" cy="1182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Eres libre de </a:t>
          </a:r>
          <a:r>
            <a:rPr lang="es-E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compartir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(copiar, redistribuir, compartir con un colega),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s-E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daptar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remezclar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sobre el material). </a:t>
          </a:r>
          <a:r>
            <a:rPr lang="es-ES" sz="1100" b="1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Atribución</a:t>
          </a:r>
          <a:r>
            <a:rPr lang="es-ES" sz="1100" kern="120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: debes otorgar el crédito correspondiente</a:t>
          </a:r>
          <a:r>
            <a:rPr lang="es-ES" sz="110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es-ES" sz="1100" b="1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@jorgeromerolegacy.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tx1">
                <a:lumMod val="75000"/>
                <a:lumOff val="25000"/>
              </a:schemeClr>
            </a:solidFill>
            <a:effectLst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Si tienes alguna duda para el llenado del presente archivo, con gusto te ayudo a resolverla.</a:t>
          </a:r>
          <a:endParaRPr lang="es-MX" sz="1100">
            <a:solidFill>
              <a:schemeClr val="tx1">
                <a:lumMod val="75000"/>
                <a:lumOff val="25000"/>
              </a:schemeClr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408296</xdr:colOff>
      <xdr:row>7</xdr:row>
      <xdr:rowOff>1421</xdr:rowOff>
    </xdr:from>
    <xdr:to>
      <xdr:col>5</xdr:col>
      <xdr:colOff>507694</xdr:colOff>
      <xdr:row>9</xdr:row>
      <xdr:rowOff>51997</xdr:rowOff>
    </xdr:to>
    <xdr:sp macro="" textlink="">
      <xdr:nvSpPr>
        <xdr:cNvPr id="19" name="Step" descr="Save time by filling cells automatically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08296" y="1281581"/>
          <a:ext cx="4061798" cy="41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368267</xdr:colOff>
      <xdr:row>18</xdr:row>
      <xdr:rowOff>11279</xdr:rowOff>
    </xdr:from>
    <xdr:to>
      <xdr:col>0</xdr:col>
      <xdr:colOff>742799</xdr:colOff>
      <xdr:row>20</xdr:row>
      <xdr:rowOff>1054</xdr:rowOff>
    </xdr:to>
    <xdr:sp macro="" textlink="">
      <xdr:nvSpPr>
        <xdr:cNvPr id="22" name="Oval 26" descr="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68267" y="3303119"/>
          <a:ext cx="374532" cy="35553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1</xdr:col>
      <xdr:colOff>649941</xdr:colOff>
      <xdr:row>38</xdr:row>
      <xdr:rowOff>9525</xdr:rowOff>
    </xdr:from>
    <xdr:to>
      <xdr:col>2</xdr:col>
      <xdr:colOff>247941</xdr:colOff>
      <xdr:row>39</xdr:row>
      <xdr:rowOff>179025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835" y="7755031"/>
          <a:ext cx="386894" cy="348794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485776</xdr:colOff>
      <xdr:row>38</xdr:row>
      <xdr:rowOff>1</xdr:rowOff>
    </xdr:from>
    <xdr:to>
      <xdr:col>1</xdr:col>
      <xdr:colOff>83776</xdr:colOff>
      <xdr:row>39</xdr:row>
      <xdr:rowOff>169501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10287001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39</xdr:row>
      <xdr:rowOff>171450</xdr:rowOff>
    </xdr:from>
    <xdr:to>
      <xdr:col>1</xdr:col>
      <xdr:colOff>390525</xdr:colOff>
      <xdr:row>42</xdr:row>
      <xdr:rowOff>57149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9550" y="10648950"/>
          <a:ext cx="9429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1</xdr:col>
      <xdr:colOff>354666</xdr:colOff>
      <xdr:row>40</xdr:row>
      <xdr:rowOff>1681</xdr:rowOff>
    </xdr:from>
    <xdr:to>
      <xdr:col>2</xdr:col>
      <xdr:colOff>535641</xdr:colOff>
      <xdr:row>42</xdr:row>
      <xdr:rowOff>66674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43560" y="8105775"/>
          <a:ext cx="969869" cy="42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304800</xdr:colOff>
      <xdr:row>38</xdr:row>
      <xdr:rowOff>0</xdr:rowOff>
    </xdr:from>
    <xdr:to>
      <xdr:col>1</xdr:col>
      <xdr:colOff>266700</xdr:colOff>
      <xdr:row>41</xdr:row>
      <xdr:rowOff>66675</xdr:rowOff>
    </xdr:to>
    <xdr:sp macro="" textlink="">
      <xdr:nvSpPr>
        <xdr:cNvPr id="32" name="Rectángulo 3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04800" y="8886825"/>
          <a:ext cx="723900" cy="704850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449915</xdr:colOff>
      <xdr:row>38</xdr:row>
      <xdr:rowOff>0</xdr:rowOff>
    </xdr:from>
    <xdr:to>
      <xdr:col>2</xdr:col>
      <xdr:colOff>421341</xdr:colOff>
      <xdr:row>41</xdr:row>
      <xdr:rowOff>47624</xdr:rowOff>
    </xdr:to>
    <xdr:sp macro="" textlink="">
      <xdr:nvSpPr>
        <xdr:cNvPr id="33" name="Rectángulo 3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238809" y="7680512"/>
          <a:ext cx="760320" cy="650500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3</xdr:col>
      <xdr:colOff>221317</xdr:colOff>
      <xdr:row>38</xdr:row>
      <xdr:rowOff>9525</xdr:rowOff>
    </xdr:from>
    <xdr:to>
      <xdr:col>3</xdr:col>
      <xdr:colOff>581317</xdr:colOff>
      <xdr:row>39</xdr:row>
      <xdr:rowOff>179025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999" y="7755031"/>
          <a:ext cx="360000" cy="348794"/>
        </a:xfrm>
        <a:prstGeom prst="rect">
          <a:avLst/>
        </a:prstGeom>
      </xdr:spPr>
    </xdr:pic>
    <xdr:clientData/>
  </xdr:twoCellAnchor>
  <xdr:twoCellAnchor>
    <xdr:from>
      <xdr:col>3</xdr:col>
      <xdr:colOff>11766</xdr:colOff>
      <xdr:row>38</xdr:row>
      <xdr:rowOff>0</xdr:rowOff>
    </xdr:from>
    <xdr:to>
      <xdr:col>3</xdr:col>
      <xdr:colOff>772086</xdr:colOff>
      <xdr:row>41</xdr:row>
      <xdr:rowOff>57149</xdr:rowOff>
    </xdr:to>
    <xdr:sp macro="" textlink="">
      <xdr:nvSpPr>
        <xdr:cNvPr id="35" name="Rectángulo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378448" y="7690037"/>
          <a:ext cx="760320" cy="650500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697566</xdr:colOff>
      <xdr:row>39</xdr:row>
      <xdr:rowOff>171450</xdr:rowOff>
    </xdr:from>
    <xdr:to>
      <xdr:col>4</xdr:col>
      <xdr:colOff>116542</xdr:colOff>
      <xdr:row>42</xdr:row>
      <xdr:rowOff>57149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275354" y="8096250"/>
          <a:ext cx="996764" cy="423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5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106680</xdr:rowOff>
    </xdr:from>
    <xdr:to>
      <xdr:col>1</xdr:col>
      <xdr:colOff>15240</xdr:colOff>
      <xdr:row>4</xdr:row>
      <xdr:rowOff>106680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21A108A-2B0B-4A25-BD7F-75170518F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6680"/>
          <a:ext cx="731520" cy="731520"/>
        </a:xfrm>
        <a:prstGeom prst="rect">
          <a:avLst/>
        </a:prstGeom>
      </xdr:spPr>
    </xdr:pic>
    <xdr:clientData/>
  </xdr:twoCellAnchor>
  <xdr:twoCellAnchor>
    <xdr:from>
      <xdr:col>1</xdr:col>
      <xdr:colOff>10586</xdr:colOff>
      <xdr:row>25</xdr:row>
      <xdr:rowOff>130219</xdr:rowOff>
    </xdr:from>
    <xdr:to>
      <xdr:col>5</xdr:col>
      <xdr:colOff>551786</xdr:colOff>
      <xdr:row>29</xdr:row>
      <xdr:rowOff>0</xdr:rowOff>
    </xdr:to>
    <xdr:sp macro="" textlink="">
      <xdr:nvSpPr>
        <xdr:cNvPr id="3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5692CDF7-8893-44EB-8026-2DBC4697EF90}"/>
            </a:ext>
          </a:extLst>
        </xdr:cNvPr>
        <xdr:cNvSpPr txBox="1"/>
      </xdr:nvSpPr>
      <xdr:spPr>
        <a:xfrm>
          <a:off x="803066" y="4702219"/>
          <a:ext cx="3711120" cy="807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Encontrarás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algunas recomendaciones que podrás aplicar si observas que tus platillos tienen un costo mayor del 45%.</a:t>
          </a:r>
          <a:endParaRPr lang="en-US" sz="1100" b="0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379473</xdr:colOff>
      <xdr:row>26</xdr:row>
      <xdr:rowOff>7691</xdr:rowOff>
    </xdr:from>
    <xdr:to>
      <xdr:col>0</xdr:col>
      <xdr:colOff>754005</xdr:colOff>
      <xdr:row>27</xdr:row>
      <xdr:rowOff>187966</xdr:rowOff>
    </xdr:to>
    <xdr:sp macro="" textlink="">
      <xdr:nvSpPr>
        <xdr:cNvPr id="39" name="Oval 26" descr="2">
          <a:extLst>
            <a:ext uri="{FF2B5EF4-FFF2-40B4-BE49-F238E27FC236}">
              <a16:creationId xmlns:a16="http://schemas.microsoft.com/office/drawing/2014/main" id="{C1B78F0F-9CA6-4FC6-996E-0AA5F8EDF7C2}"/>
            </a:ext>
          </a:extLst>
        </xdr:cNvPr>
        <xdr:cNvSpPr/>
      </xdr:nvSpPr>
      <xdr:spPr>
        <a:xfrm>
          <a:off x="379473" y="4770191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oneCell">
    <xdr:from>
      <xdr:col>6</xdr:col>
      <xdr:colOff>335578</xdr:colOff>
      <xdr:row>38</xdr:row>
      <xdr:rowOff>42412</xdr:rowOff>
    </xdr:from>
    <xdr:to>
      <xdr:col>6</xdr:col>
      <xdr:colOff>697528</xdr:colOff>
      <xdr:row>40</xdr:row>
      <xdr:rowOff>23362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ACB4BA6-05C7-47EE-99AD-3AD2D7FD6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578" y="7281412"/>
          <a:ext cx="361950" cy="361950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39</xdr:row>
      <xdr:rowOff>150115</xdr:rowOff>
    </xdr:from>
    <xdr:to>
      <xdr:col>5</xdr:col>
      <xdr:colOff>596410</xdr:colOff>
      <xdr:row>41</xdr:row>
      <xdr:rowOff>75380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CC5BA43-65B7-439E-92A7-913871C52962}"/>
            </a:ext>
          </a:extLst>
        </xdr:cNvPr>
        <xdr:cNvSpPr txBox="1"/>
      </xdr:nvSpPr>
      <xdr:spPr>
        <a:xfrm>
          <a:off x="3238500" y="7579615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561429</xdr:colOff>
      <xdr:row>38</xdr:row>
      <xdr:rowOff>33618</xdr:rowOff>
    </xdr:from>
    <xdr:to>
      <xdr:col>5</xdr:col>
      <xdr:colOff>116497</xdr:colOff>
      <xdr:row>39</xdr:row>
      <xdr:rowOff>169116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CFC2E3E-A8C0-4760-A60F-3E2FEB54A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609429" y="7272618"/>
          <a:ext cx="317068" cy="325998"/>
        </a:xfrm>
        <a:prstGeom prst="rect">
          <a:avLst/>
        </a:prstGeom>
      </xdr:spPr>
    </xdr:pic>
    <xdr:clientData/>
  </xdr:twoCellAnchor>
  <xdr:twoCellAnchor>
    <xdr:from>
      <xdr:col>5</xdr:col>
      <xdr:colOff>564177</xdr:colOff>
      <xdr:row>39</xdr:row>
      <xdr:rowOff>150115</xdr:rowOff>
    </xdr:from>
    <xdr:to>
      <xdr:col>7</xdr:col>
      <xdr:colOff>498235</xdr:colOff>
      <xdr:row>41</xdr:row>
      <xdr:rowOff>75380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D7D0E5C6-5E03-421D-B844-1E3874E27178}"/>
            </a:ext>
          </a:extLst>
        </xdr:cNvPr>
        <xdr:cNvSpPr txBox="1"/>
      </xdr:nvSpPr>
      <xdr:spPr>
        <a:xfrm>
          <a:off x="4374177" y="7579615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4</xdr:col>
      <xdr:colOff>285749</xdr:colOff>
      <xdr:row>38</xdr:row>
      <xdr:rowOff>44342</xdr:rowOff>
    </xdr:from>
    <xdr:to>
      <xdr:col>5</xdr:col>
      <xdr:colOff>491967</xdr:colOff>
      <xdr:row>41</xdr:row>
      <xdr:rowOff>42723</xdr:rowOff>
    </xdr:to>
    <xdr:sp macro="" textlink="">
      <xdr:nvSpPr>
        <xdr:cNvPr id="13" name="Rectángulo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7572753-38EC-42E6-B727-F53BDEC9E5DD}"/>
            </a:ext>
          </a:extLst>
        </xdr:cNvPr>
        <xdr:cNvSpPr/>
      </xdr:nvSpPr>
      <xdr:spPr>
        <a:xfrm>
          <a:off x="3333749" y="7283342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0</xdr:row>
      <xdr:rowOff>15240</xdr:rowOff>
    </xdr:from>
    <xdr:to>
      <xdr:col>1</xdr:col>
      <xdr:colOff>685800</xdr:colOff>
      <xdr:row>0</xdr:row>
      <xdr:rowOff>365760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FAFCC51-9DBA-4504-8514-1C3E2D33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7480" y="15240"/>
          <a:ext cx="350520" cy="350520"/>
        </a:xfrm>
        <a:prstGeom prst="rect">
          <a:avLst/>
        </a:prstGeom>
      </xdr:spPr>
    </xdr:pic>
    <xdr:clientData/>
  </xdr:twoCellAnchor>
  <xdr:twoCellAnchor>
    <xdr:from>
      <xdr:col>4</xdr:col>
      <xdr:colOff>666079</xdr:colOff>
      <xdr:row>6</xdr:row>
      <xdr:rowOff>160020</xdr:rowOff>
    </xdr:from>
    <xdr:to>
      <xdr:col>7</xdr:col>
      <xdr:colOff>388620</xdr:colOff>
      <xdr:row>20</xdr:row>
      <xdr:rowOff>136039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A47D69F5-A49D-4642-A767-49558FBD9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54</xdr:row>
      <xdr:rowOff>133350</xdr:rowOff>
    </xdr:from>
    <xdr:to>
      <xdr:col>4</xdr:col>
      <xdr:colOff>838200</xdr:colOff>
      <xdr:row>70</xdr:row>
      <xdr:rowOff>175260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7821A883-35A0-47E7-8A56-342A073DD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G43"/>
  <sheetViews>
    <sheetView tabSelected="1" topLeftCell="A19" zoomScale="85" zoomScaleNormal="85" workbookViewId="0">
      <selection activeCell="K34" sqref="K34"/>
    </sheetView>
  </sheetViews>
  <sheetFormatPr baseColWidth="10" defaultColWidth="11.42578125" defaultRowHeight="15" x14ac:dyDescent="0.25"/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ht="15" customHeight="1" x14ac:dyDescent="0.25">
      <c r="A26" s="3"/>
      <c r="B26" s="3"/>
      <c r="C26" s="3"/>
      <c r="D26" s="3"/>
      <c r="E26" s="3"/>
      <c r="F26" s="3"/>
      <c r="G26" s="3"/>
    </row>
    <row r="27" spans="1:7" ht="15" customHeight="1" x14ac:dyDescent="0.25">
      <c r="A27" s="3"/>
      <c r="B27" s="3"/>
      <c r="C27" s="3"/>
      <c r="D27" s="3"/>
      <c r="E27" s="3"/>
      <c r="F27" s="3"/>
      <c r="G27" s="3"/>
    </row>
    <row r="28" spans="1:7" ht="15" customHeight="1" x14ac:dyDescent="0.25">
      <c r="A28" s="3"/>
      <c r="B28" s="3"/>
      <c r="C28" s="3"/>
      <c r="D28" s="3"/>
      <c r="E28" s="3"/>
      <c r="F28" s="3"/>
      <c r="G28" s="3"/>
    </row>
    <row r="29" spans="1:7" ht="15" customHeight="1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9770-EBA7-4233-8B92-7CB62DFBB8C3}">
  <sheetPr>
    <tabColor theme="7" tint="0.59999389629810485"/>
  </sheetPr>
  <dimension ref="A1:P73"/>
  <sheetViews>
    <sheetView zoomScale="85" zoomScaleNormal="85" workbookViewId="0">
      <selection activeCell="A2" sqref="A2"/>
    </sheetView>
  </sheetViews>
  <sheetFormatPr baseColWidth="10" defaultColWidth="11.5703125" defaultRowHeight="15" x14ac:dyDescent="0.25"/>
  <cols>
    <col min="1" max="1" width="40.5703125" customWidth="1"/>
    <col min="2" max="2" width="19.5703125" customWidth="1"/>
    <col min="3" max="3" width="27.7109375" bestFit="1" customWidth="1"/>
    <col min="4" max="4" width="19.5703125" customWidth="1"/>
    <col min="5" max="5" width="27.7109375" customWidth="1"/>
    <col min="6" max="6" width="19.5703125" customWidth="1"/>
    <col min="7" max="7" width="27.7109375" bestFit="1" customWidth="1"/>
    <col min="8" max="8" width="19.5703125" customWidth="1"/>
    <col min="9" max="9" width="27.7109375" customWidth="1"/>
    <col min="10" max="10" width="19.5703125" customWidth="1"/>
    <col min="11" max="11" width="27.7109375" bestFit="1" customWidth="1"/>
    <col min="12" max="12" width="19.5703125" customWidth="1"/>
    <col min="13" max="13" width="27.7109375" customWidth="1"/>
    <col min="14" max="14" width="19.5703125" customWidth="1"/>
    <col min="15" max="15" width="27.7109375" bestFit="1" customWidth="1"/>
    <col min="16" max="16" width="19.5703125" customWidth="1"/>
  </cols>
  <sheetData>
    <row r="1" spans="1:16" ht="32.25" customHeight="1" x14ac:dyDescent="0.25">
      <c r="A1" s="9" t="s">
        <v>0</v>
      </c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customHeight="1" x14ac:dyDescent="0.25">
      <c r="A2" s="32" t="s">
        <v>1</v>
      </c>
      <c r="B2" s="3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4" t="s">
        <v>2</v>
      </c>
      <c r="B5" s="17"/>
      <c r="C5" s="17"/>
      <c r="D5" s="1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thickBot="1" x14ac:dyDescent="0.3">
      <c r="A6" s="11"/>
      <c r="B6" s="10"/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.75" thickBot="1" x14ac:dyDescent="0.3">
      <c r="A7" s="15" t="s">
        <v>3</v>
      </c>
      <c r="B7" s="12" t="s">
        <v>4</v>
      </c>
      <c r="C7" s="44" t="s">
        <v>5</v>
      </c>
      <c r="D7" s="51" t="s">
        <v>4</v>
      </c>
      <c r="E7" s="66" t="str">
        <f>A7</f>
        <v>Pay de limón</v>
      </c>
      <c r="F7" s="67" t="str">
        <f>C7</f>
        <v>Pay de queso</v>
      </c>
      <c r="G7" s="68" t="s">
        <v>6</v>
      </c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3" t="s">
        <v>7</v>
      </c>
      <c r="B8" s="19">
        <v>14</v>
      </c>
      <c r="C8" s="45" t="s">
        <v>8</v>
      </c>
      <c r="D8" s="52">
        <v>13</v>
      </c>
      <c r="E8" s="70">
        <f>B21</f>
        <v>0.44</v>
      </c>
      <c r="F8" s="71">
        <f>D21</f>
        <v>0.46115384615384619</v>
      </c>
      <c r="G8" s="74">
        <v>0.45</v>
      </c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4" t="s">
        <v>9</v>
      </c>
      <c r="B9" s="20">
        <v>15</v>
      </c>
      <c r="C9" s="46" t="s">
        <v>7</v>
      </c>
      <c r="D9" s="53">
        <v>14</v>
      </c>
      <c r="E9" s="70">
        <f>E8</f>
        <v>0.44</v>
      </c>
      <c r="F9" s="71">
        <f>F8</f>
        <v>0.46115384615384619</v>
      </c>
      <c r="G9" s="74">
        <v>0.45</v>
      </c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4" t="s">
        <v>10</v>
      </c>
      <c r="B10" s="20">
        <v>22</v>
      </c>
      <c r="C10" s="46" t="s">
        <v>11</v>
      </c>
      <c r="D10" s="53">
        <v>31</v>
      </c>
      <c r="E10" s="4"/>
      <c r="F10" s="6"/>
      <c r="G10" s="7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4" t="s">
        <v>12</v>
      </c>
      <c r="B11" s="20">
        <v>1.5</v>
      </c>
      <c r="C11" s="46" t="s">
        <v>13</v>
      </c>
      <c r="D11" s="53">
        <v>13.2</v>
      </c>
      <c r="E11" s="4"/>
      <c r="F11" s="6"/>
      <c r="G11" s="7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4" t="s">
        <v>14</v>
      </c>
      <c r="B12" s="20">
        <v>22</v>
      </c>
      <c r="C12" s="46" t="s">
        <v>10</v>
      </c>
      <c r="D12" s="53">
        <v>22</v>
      </c>
      <c r="E12" s="4"/>
      <c r="F12" s="6"/>
      <c r="G12" s="7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4" t="s">
        <v>15</v>
      </c>
      <c r="B13" s="20">
        <v>7.5</v>
      </c>
      <c r="C13" s="46" t="s">
        <v>16</v>
      </c>
      <c r="D13" s="53">
        <v>0.5</v>
      </c>
      <c r="E13" s="4"/>
      <c r="F13" s="6"/>
      <c r="G13" s="7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4" t="s">
        <v>17</v>
      </c>
      <c r="B14" s="20">
        <v>16</v>
      </c>
      <c r="C14" s="46" t="s">
        <v>18</v>
      </c>
      <c r="D14" s="54">
        <v>7</v>
      </c>
      <c r="E14" s="4"/>
      <c r="F14" s="6"/>
      <c r="G14" s="7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4" t="s">
        <v>19</v>
      </c>
      <c r="B15" s="20">
        <v>3.2</v>
      </c>
      <c r="C15" s="46" t="s">
        <v>17</v>
      </c>
      <c r="D15" s="53">
        <v>16</v>
      </c>
      <c r="E15" s="4"/>
      <c r="F15" s="6"/>
      <c r="G15" s="7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4"/>
      <c r="B16" s="20"/>
      <c r="C16" s="46" t="s">
        <v>19</v>
      </c>
      <c r="D16" s="53">
        <v>3.2</v>
      </c>
      <c r="E16" s="4"/>
      <c r="F16" s="6"/>
      <c r="G16" s="7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4"/>
      <c r="B17" s="20"/>
      <c r="C17" s="46"/>
      <c r="D17" s="53"/>
      <c r="E17" s="4"/>
      <c r="F17" s="6"/>
      <c r="G17" s="7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thickBot="1" x14ac:dyDescent="0.3">
      <c r="A18" s="16"/>
      <c r="B18" s="21"/>
      <c r="C18" s="47"/>
      <c r="D18" s="55"/>
      <c r="E18" s="4"/>
      <c r="F18" s="6"/>
      <c r="G18" s="7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25" t="s">
        <v>20</v>
      </c>
      <c r="B19" s="26">
        <f>SUM(B8:B18)</f>
        <v>101.2</v>
      </c>
      <c r="C19" s="48"/>
      <c r="D19" s="56">
        <f>SUM(D8:D18)</f>
        <v>119.9</v>
      </c>
      <c r="E19" s="6"/>
      <c r="F19" s="22"/>
      <c r="G19" s="7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27" t="s">
        <v>21</v>
      </c>
      <c r="B20" s="28">
        <v>230</v>
      </c>
      <c r="C20" s="49"/>
      <c r="D20" s="57">
        <v>260</v>
      </c>
      <c r="E20" s="6"/>
      <c r="F20" s="5"/>
      <c r="G20" s="7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27" t="s">
        <v>22</v>
      </c>
      <c r="B21" s="29">
        <f>B19/B20</f>
        <v>0.44</v>
      </c>
      <c r="C21" s="49"/>
      <c r="D21" s="58">
        <f>D19/D20</f>
        <v>0.46115384615384619</v>
      </c>
      <c r="E21" s="6"/>
      <c r="F21" s="5"/>
      <c r="G21" s="7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30" t="s">
        <v>23</v>
      </c>
      <c r="B22" s="31" t="str">
        <f>IF(B21&lt;=0.4499,"Producto rentable","Producto no rentable")</f>
        <v>Producto rentable</v>
      </c>
      <c r="C22" s="50"/>
      <c r="D22" s="59" t="str">
        <f>IF(D21&lt;=0.4499,"Producto rentable","Producto no rentable")</f>
        <v>Producto no rentable</v>
      </c>
      <c r="E22" s="6"/>
      <c r="F22" s="37" t="s">
        <v>24</v>
      </c>
      <c r="G22" s="7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4"/>
      <c r="B23" s="6"/>
      <c r="C23" s="5"/>
      <c r="D23" s="6"/>
      <c r="E23" s="6"/>
      <c r="F23" s="5"/>
      <c r="G23" s="7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4"/>
      <c r="B24" s="6"/>
      <c r="C24" s="5"/>
      <c r="D24" s="6"/>
      <c r="E24" s="6"/>
      <c r="F24" s="5"/>
      <c r="G24" s="7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24" t="s">
        <v>25</v>
      </c>
      <c r="B25" s="6"/>
      <c r="C25" s="5"/>
      <c r="D25" s="6"/>
      <c r="E25" s="6"/>
      <c r="F25" s="5"/>
      <c r="G25" s="7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23" t="s">
        <v>26</v>
      </c>
      <c r="B26" s="6"/>
      <c r="C26" s="5"/>
      <c r="D26" s="6"/>
      <c r="E26" s="6"/>
      <c r="F26" s="5"/>
      <c r="G26" s="7"/>
      <c r="H26" s="1"/>
      <c r="I26" s="1"/>
      <c r="J26" s="1"/>
      <c r="K26" s="1"/>
      <c r="L26" s="1"/>
      <c r="M26" s="73"/>
      <c r="N26" s="1"/>
      <c r="O26" s="1"/>
      <c r="P26" s="1"/>
    </row>
    <row r="27" spans="1:16" x14ac:dyDescent="0.25">
      <c r="A27" s="23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3"/>
      <c r="N27" s="1"/>
      <c r="O27" s="1"/>
      <c r="P27" s="1"/>
    </row>
    <row r="28" spans="1:16" x14ac:dyDescent="0.25">
      <c r="A28" s="4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73"/>
      <c r="N28" s="1"/>
      <c r="O28" s="1"/>
      <c r="P28" s="1"/>
    </row>
    <row r="29" spans="1:16" x14ac:dyDescent="0.25">
      <c r="A29" s="23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68" t="s">
        <v>6</v>
      </c>
      <c r="N29" s="1"/>
      <c r="O29" s="1"/>
      <c r="P29" s="1"/>
    </row>
    <row r="30" spans="1:16" x14ac:dyDescent="0.25">
      <c r="A30" s="4" t="s">
        <v>30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69">
        <v>0.45</v>
      </c>
      <c r="N30" s="1"/>
      <c r="O30" s="1"/>
      <c r="P30" s="1"/>
    </row>
    <row r="31" spans="1:16" x14ac:dyDescent="0.25">
      <c r="A31" s="4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69">
        <v>0.45</v>
      </c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69">
        <v>0.45</v>
      </c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9">
        <v>0.45</v>
      </c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9">
        <v>0.45</v>
      </c>
      <c r="N34" s="1"/>
      <c r="O34" s="1"/>
      <c r="P34" s="1"/>
    </row>
    <row r="35" spans="1:16" x14ac:dyDescent="0.25">
      <c r="A35" s="1"/>
      <c r="B35" s="1"/>
      <c r="C35" s="1"/>
      <c r="D35" s="1"/>
      <c r="E35" s="66" t="str">
        <f>A39</f>
        <v>Platillo 1</v>
      </c>
      <c r="F35" s="67" t="str">
        <f>C39</f>
        <v>Platillo 2</v>
      </c>
      <c r="G35" s="68" t="str">
        <f>E39</f>
        <v>Platillo 3</v>
      </c>
      <c r="H35" s="68" t="str">
        <f>G39</f>
        <v>Platillo 4</v>
      </c>
      <c r="I35" s="68" t="str">
        <f>I39</f>
        <v>Platillo 5</v>
      </c>
      <c r="J35" s="68" t="str">
        <f>K39</f>
        <v>Platillo 6</v>
      </c>
      <c r="K35" s="68" t="str">
        <f>M39</f>
        <v>Platillo 7</v>
      </c>
      <c r="L35" s="68" t="str">
        <f>O39</f>
        <v>Platillo 8</v>
      </c>
      <c r="M35" s="69">
        <v>0.45</v>
      </c>
      <c r="N35" s="1"/>
      <c r="O35" s="1"/>
      <c r="P35" s="1"/>
    </row>
    <row r="36" spans="1:16" ht="15.6" customHeight="1" x14ac:dyDescent="0.25">
      <c r="A36" s="35" t="s">
        <v>32</v>
      </c>
      <c r="B36" s="36"/>
      <c r="C36" s="1"/>
      <c r="D36" s="1"/>
      <c r="E36" s="70" t="e">
        <f>B53</f>
        <v>#DIV/0!</v>
      </c>
      <c r="F36" s="71" t="e">
        <f>D53</f>
        <v>#DIV/0!</v>
      </c>
      <c r="G36" s="72" t="e">
        <f>F53</f>
        <v>#DIV/0!</v>
      </c>
      <c r="H36" s="72" t="e">
        <f>H53</f>
        <v>#DIV/0!</v>
      </c>
      <c r="I36" s="72" t="e">
        <f>J53</f>
        <v>#DIV/0!</v>
      </c>
      <c r="J36" s="72" t="e">
        <f>L53</f>
        <v>#DIV/0!</v>
      </c>
      <c r="K36" s="72" t="e">
        <f>N53</f>
        <v>#DIV/0!</v>
      </c>
      <c r="L36" s="72" t="e">
        <f>P53</f>
        <v>#DIV/0!</v>
      </c>
      <c r="M36" s="69">
        <v>0.45</v>
      </c>
      <c r="N36" s="1"/>
      <c r="O36" s="1"/>
      <c r="P36" s="1"/>
    </row>
    <row r="37" spans="1:16" x14ac:dyDescent="0.25">
      <c r="A37" s="34" t="s">
        <v>2</v>
      </c>
      <c r="B37" s="17"/>
      <c r="C37" s="17"/>
      <c r="D37" s="18"/>
      <c r="E37" s="70" t="e">
        <f>E36</f>
        <v>#DIV/0!</v>
      </c>
      <c r="F37" s="71" t="e">
        <f>F36</f>
        <v>#DIV/0!</v>
      </c>
      <c r="G37" s="71" t="e">
        <f t="shared" ref="G37:L37" si="0">G36</f>
        <v>#DIV/0!</v>
      </c>
      <c r="H37" s="71" t="e">
        <f t="shared" si="0"/>
        <v>#DIV/0!</v>
      </c>
      <c r="I37" s="71" t="e">
        <f t="shared" si="0"/>
        <v>#DIV/0!</v>
      </c>
      <c r="J37" s="71" t="e">
        <f t="shared" si="0"/>
        <v>#DIV/0!</v>
      </c>
      <c r="K37" s="71" t="e">
        <f t="shared" si="0"/>
        <v>#DIV/0!</v>
      </c>
      <c r="L37" s="71" t="e">
        <f t="shared" si="0"/>
        <v>#DIV/0!</v>
      </c>
      <c r="M37" s="69">
        <v>0.45</v>
      </c>
      <c r="N37" s="1"/>
      <c r="O37" s="1"/>
      <c r="P37" s="1"/>
    </row>
    <row r="38" spans="1:16" ht="15.75" thickBot="1" x14ac:dyDescent="0.3">
      <c r="A38" s="11"/>
      <c r="B38" s="10"/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thickBot="1" x14ac:dyDescent="0.3">
      <c r="A39" s="15" t="s">
        <v>33</v>
      </c>
      <c r="B39" s="12" t="s">
        <v>4</v>
      </c>
      <c r="C39" s="44" t="s">
        <v>34</v>
      </c>
      <c r="D39" s="51" t="s">
        <v>4</v>
      </c>
      <c r="E39" s="38" t="s">
        <v>35</v>
      </c>
      <c r="F39" s="39" t="s">
        <v>4</v>
      </c>
      <c r="G39" s="60" t="s">
        <v>36</v>
      </c>
      <c r="H39" s="61" t="s">
        <v>4</v>
      </c>
      <c r="I39" s="42" t="s">
        <v>37</v>
      </c>
      <c r="J39" s="43" t="s">
        <v>4</v>
      </c>
      <c r="K39" s="62" t="s">
        <v>38</v>
      </c>
      <c r="L39" s="63" t="s">
        <v>4</v>
      </c>
      <c r="M39" s="40" t="s">
        <v>39</v>
      </c>
      <c r="N39" s="41" t="s">
        <v>4</v>
      </c>
      <c r="O39" s="64" t="s">
        <v>40</v>
      </c>
      <c r="P39" s="65" t="s">
        <v>4</v>
      </c>
    </row>
    <row r="40" spans="1:16" x14ac:dyDescent="0.25">
      <c r="A40" s="13" t="s">
        <v>41</v>
      </c>
      <c r="B40" s="19"/>
      <c r="C40" s="45"/>
      <c r="D40" s="52"/>
      <c r="E40" s="13"/>
      <c r="F40" s="19"/>
      <c r="G40" s="45"/>
      <c r="H40" s="52"/>
      <c r="I40" s="13"/>
      <c r="J40" s="19"/>
      <c r="K40" s="45"/>
      <c r="L40" s="52"/>
      <c r="M40" s="13"/>
      <c r="N40" s="19"/>
      <c r="O40" s="45"/>
      <c r="P40" s="52"/>
    </row>
    <row r="41" spans="1:16" x14ac:dyDescent="0.25">
      <c r="A41" s="14" t="s">
        <v>42</v>
      </c>
      <c r="B41" s="20"/>
      <c r="C41" s="46"/>
      <c r="D41" s="53"/>
      <c r="E41" s="14"/>
      <c r="F41" s="20"/>
      <c r="G41" s="46"/>
      <c r="H41" s="53"/>
      <c r="I41" s="14"/>
      <c r="J41" s="20"/>
      <c r="K41" s="46"/>
      <c r="L41" s="53"/>
      <c r="M41" s="14"/>
      <c r="N41" s="20"/>
      <c r="O41" s="46"/>
      <c r="P41" s="53"/>
    </row>
    <row r="42" spans="1:16" x14ac:dyDescent="0.25">
      <c r="A42" s="14" t="s">
        <v>43</v>
      </c>
      <c r="B42" s="20"/>
      <c r="C42" s="46"/>
      <c r="D42" s="53"/>
      <c r="E42" s="14"/>
      <c r="F42" s="20"/>
      <c r="G42" s="46"/>
      <c r="H42" s="53"/>
      <c r="I42" s="14"/>
      <c r="J42" s="20"/>
      <c r="K42" s="46"/>
      <c r="L42" s="53"/>
      <c r="M42" s="14"/>
      <c r="N42" s="20"/>
      <c r="O42" s="46"/>
      <c r="P42" s="53"/>
    </row>
    <row r="43" spans="1:16" x14ac:dyDescent="0.25">
      <c r="A43" s="14" t="s">
        <v>44</v>
      </c>
      <c r="B43" s="20"/>
      <c r="C43" s="46"/>
      <c r="D43" s="53"/>
      <c r="E43" s="14"/>
      <c r="F43" s="20"/>
      <c r="G43" s="46"/>
      <c r="H43" s="53"/>
      <c r="I43" s="14"/>
      <c r="J43" s="20"/>
      <c r="K43" s="46"/>
      <c r="L43" s="53"/>
      <c r="M43" s="14"/>
      <c r="N43" s="20"/>
      <c r="O43" s="46"/>
      <c r="P43" s="53"/>
    </row>
    <row r="44" spans="1:16" x14ac:dyDescent="0.25">
      <c r="A44" s="14" t="s">
        <v>45</v>
      </c>
      <c r="B44" s="20"/>
      <c r="C44" s="46"/>
      <c r="D44" s="53"/>
      <c r="E44" s="14"/>
      <c r="F44" s="20"/>
      <c r="G44" s="46"/>
      <c r="H44" s="53"/>
      <c r="I44" s="14"/>
      <c r="J44" s="20"/>
      <c r="K44" s="46"/>
      <c r="L44" s="53"/>
      <c r="M44" s="14"/>
      <c r="N44" s="20"/>
      <c r="O44" s="46"/>
      <c r="P44" s="53"/>
    </row>
    <row r="45" spans="1:16" x14ac:dyDescent="0.25">
      <c r="A45" s="14"/>
      <c r="B45" s="20"/>
      <c r="C45" s="46"/>
      <c r="D45" s="53"/>
      <c r="E45" s="14"/>
      <c r="F45" s="20"/>
      <c r="G45" s="46"/>
      <c r="H45" s="53"/>
      <c r="I45" s="14"/>
      <c r="J45" s="20"/>
      <c r="K45" s="46"/>
      <c r="L45" s="53"/>
      <c r="M45" s="14"/>
      <c r="N45" s="20"/>
      <c r="O45" s="46"/>
      <c r="P45" s="53"/>
    </row>
    <row r="46" spans="1:16" x14ac:dyDescent="0.25">
      <c r="A46" s="14"/>
      <c r="B46" s="20"/>
      <c r="C46" s="46"/>
      <c r="D46" s="54"/>
      <c r="E46" s="14"/>
      <c r="F46" s="20"/>
      <c r="G46" s="46"/>
      <c r="H46" s="54"/>
      <c r="I46" s="14"/>
      <c r="J46" s="20"/>
      <c r="K46" s="46"/>
      <c r="L46" s="54"/>
      <c r="M46" s="14"/>
      <c r="N46" s="20"/>
      <c r="O46" s="46"/>
      <c r="P46" s="54"/>
    </row>
    <row r="47" spans="1:16" x14ac:dyDescent="0.25">
      <c r="A47" s="14"/>
      <c r="B47" s="20"/>
      <c r="C47" s="46"/>
      <c r="D47" s="53"/>
      <c r="E47" s="14"/>
      <c r="F47" s="20"/>
      <c r="G47" s="46"/>
      <c r="H47" s="53"/>
      <c r="I47" s="14"/>
      <c r="J47" s="20"/>
      <c r="K47" s="46"/>
      <c r="L47" s="53"/>
      <c r="M47" s="14"/>
      <c r="N47" s="20"/>
      <c r="O47" s="46"/>
      <c r="P47" s="53"/>
    </row>
    <row r="48" spans="1:16" x14ac:dyDescent="0.25">
      <c r="A48" s="14"/>
      <c r="B48" s="20"/>
      <c r="C48" s="46"/>
      <c r="D48" s="53"/>
      <c r="E48" s="14"/>
      <c r="F48" s="20"/>
      <c r="G48" s="46"/>
      <c r="H48" s="53"/>
      <c r="I48" s="14"/>
      <c r="J48" s="20"/>
      <c r="K48" s="46"/>
      <c r="L48" s="53"/>
      <c r="M48" s="14"/>
      <c r="N48" s="20"/>
      <c r="O48" s="46"/>
      <c r="P48" s="53"/>
    </row>
    <row r="49" spans="1:16" x14ac:dyDescent="0.25">
      <c r="A49" s="14"/>
      <c r="B49" s="20"/>
      <c r="C49" s="46"/>
      <c r="D49" s="53"/>
      <c r="E49" s="14"/>
      <c r="F49" s="20"/>
      <c r="G49" s="46"/>
      <c r="H49" s="53"/>
      <c r="I49" s="14"/>
      <c r="J49" s="20"/>
      <c r="K49" s="46"/>
      <c r="L49" s="53"/>
      <c r="M49" s="14"/>
      <c r="N49" s="20"/>
      <c r="O49" s="46"/>
      <c r="P49" s="53"/>
    </row>
    <row r="50" spans="1:16" ht="15.75" thickBot="1" x14ac:dyDescent="0.3">
      <c r="A50" s="16"/>
      <c r="B50" s="21"/>
      <c r="C50" s="47"/>
      <c r="D50" s="55"/>
      <c r="E50" s="16"/>
      <c r="F50" s="21"/>
      <c r="G50" s="47"/>
      <c r="H50" s="55"/>
      <c r="I50" s="16"/>
      <c r="J50" s="21"/>
      <c r="K50" s="47"/>
      <c r="L50" s="55"/>
      <c r="M50" s="16"/>
      <c r="N50" s="21"/>
      <c r="O50" s="47"/>
      <c r="P50" s="55"/>
    </row>
    <row r="51" spans="1:16" x14ac:dyDescent="0.25">
      <c r="A51" s="25" t="s">
        <v>20</v>
      </c>
      <c r="B51" s="26">
        <f>SUM(B40:B50)</f>
        <v>0</v>
      </c>
      <c r="C51" s="48"/>
      <c r="D51" s="56">
        <f>SUM(D40:D50)</f>
        <v>0</v>
      </c>
      <c r="E51" s="25" t="s">
        <v>20</v>
      </c>
      <c r="F51" s="26">
        <f>SUM(F40:F50)</f>
        <v>0</v>
      </c>
      <c r="G51" s="48"/>
      <c r="H51" s="56">
        <f>SUM(H40:H50)</f>
        <v>0</v>
      </c>
      <c r="I51" s="25" t="s">
        <v>20</v>
      </c>
      <c r="J51" s="26">
        <f>SUM(J40:J50)</f>
        <v>0</v>
      </c>
      <c r="K51" s="48"/>
      <c r="L51" s="56">
        <f>SUM(L40:L50)</f>
        <v>0</v>
      </c>
      <c r="M51" s="25" t="s">
        <v>20</v>
      </c>
      <c r="N51" s="26">
        <f>SUM(N40:N50)</f>
        <v>0</v>
      </c>
      <c r="O51" s="48"/>
      <c r="P51" s="56">
        <f>SUM(P40:P50)</f>
        <v>0</v>
      </c>
    </row>
    <row r="52" spans="1:16" x14ac:dyDescent="0.25">
      <c r="A52" s="27" t="s">
        <v>21</v>
      </c>
      <c r="B52" s="28">
        <v>0</v>
      </c>
      <c r="C52" s="49"/>
      <c r="D52" s="57">
        <v>0</v>
      </c>
      <c r="E52" s="27" t="s">
        <v>21</v>
      </c>
      <c r="F52" s="28">
        <v>0</v>
      </c>
      <c r="G52" s="49"/>
      <c r="H52" s="57">
        <v>0</v>
      </c>
      <c r="I52" s="27" t="s">
        <v>21</v>
      </c>
      <c r="J52" s="28">
        <v>0</v>
      </c>
      <c r="K52" s="49"/>
      <c r="L52" s="57">
        <v>0</v>
      </c>
      <c r="M52" s="27" t="s">
        <v>21</v>
      </c>
      <c r="N52" s="28">
        <v>0</v>
      </c>
      <c r="O52" s="49"/>
      <c r="P52" s="57">
        <v>0</v>
      </c>
    </row>
    <row r="53" spans="1:16" x14ac:dyDescent="0.25">
      <c r="A53" s="27" t="s">
        <v>22</v>
      </c>
      <c r="B53" s="29" t="e">
        <f>B51/B52</f>
        <v>#DIV/0!</v>
      </c>
      <c r="C53" s="49"/>
      <c r="D53" s="58" t="e">
        <f>D51/D52</f>
        <v>#DIV/0!</v>
      </c>
      <c r="E53" s="27" t="s">
        <v>22</v>
      </c>
      <c r="F53" s="29" t="e">
        <f>F51/F52</f>
        <v>#DIV/0!</v>
      </c>
      <c r="G53" s="49"/>
      <c r="H53" s="58" t="e">
        <f>H51/H52</f>
        <v>#DIV/0!</v>
      </c>
      <c r="I53" s="27" t="s">
        <v>22</v>
      </c>
      <c r="J53" s="29" t="e">
        <f>J51/J52</f>
        <v>#DIV/0!</v>
      </c>
      <c r="K53" s="49"/>
      <c r="L53" s="58" t="e">
        <f>L51/L52</f>
        <v>#DIV/0!</v>
      </c>
      <c r="M53" s="27" t="s">
        <v>22</v>
      </c>
      <c r="N53" s="29" t="e">
        <f>N51/N52</f>
        <v>#DIV/0!</v>
      </c>
      <c r="O53" s="49"/>
      <c r="P53" s="58" t="e">
        <f>P51/P52</f>
        <v>#DIV/0!</v>
      </c>
    </row>
    <row r="54" spans="1:16" ht="15.75" thickBot="1" x14ac:dyDescent="0.3">
      <c r="A54" s="30" t="s">
        <v>23</v>
      </c>
      <c r="B54" s="31" t="e">
        <f>IF(B53&lt;=0.4499,"Producto rentable","Producto no rentable")</f>
        <v>#DIV/0!</v>
      </c>
      <c r="C54" s="50"/>
      <c r="D54" s="59" t="e">
        <f>IF(D53&lt;=0.4499,"Producto rentable","Producto no rentable")</f>
        <v>#DIV/0!</v>
      </c>
      <c r="E54" s="30" t="s">
        <v>23</v>
      </c>
      <c r="F54" s="31" t="e">
        <f>IF(F53&lt;=0.4499,"Producto rentable","Producto no rentable")</f>
        <v>#DIV/0!</v>
      </c>
      <c r="G54" s="50"/>
      <c r="H54" s="59" t="e">
        <f>IF(H53&lt;=0.4499,"Producto rentable","Producto no rentable")</f>
        <v>#DIV/0!</v>
      </c>
      <c r="I54" s="30" t="s">
        <v>23</v>
      </c>
      <c r="J54" s="31" t="e">
        <f>IF(J53&lt;=0.4499,"Producto rentable","Producto no rentable")</f>
        <v>#DIV/0!</v>
      </c>
      <c r="K54" s="50"/>
      <c r="L54" s="59" t="e">
        <f>IF(L53&lt;=0.4499,"Producto rentable","Producto no rentable")</f>
        <v>#DIV/0!</v>
      </c>
      <c r="M54" s="30" t="s">
        <v>23</v>
      </c>
      <c r="N54" s="31" t="e">
        <f>IF(N53&lt;=0.4499,"Producto rentable","Producto no rentable")</f>
        <v>#DIV/0!</v>
      </c>
      <c r="O54" s="50"/>
      <c r="P54" s="59" t="e">
        <f>IF(P53&lt;=0.4499,"Producto rentable","Producto no rentable")</f>
        <v>#DIV/0!</v>
      </c>
    </row>
    <row r="55" spans="1:16" x14ac:dyDescent="0.25">
      <c r="A55" s="4"/>
      <c r="B55" s="6"/>
      <c r="C55" s="5"/>
      <c r="D55" s="6"/>
      <c r="E55" s="6"/>
      <c r="F55" s="5"/>
      <c r="G55" s="7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37" t="s">
        <v>24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</sheetData>
  <phoneticPr fontId="17" type="noConversion"/>
  <pageMargins left="0.7" right="0.7" top="0.75" bottom="0.75" header="0.3" footer="0.3"/>
  <pageSetup orientation="portrait" r:id="rId1"/>
  <ignoredErrors>
    <ignoredError sqref="E36:M3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1417D0D-973C-4E49-A0F5-6E31735389D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986FDDD0-28EC-432A-BF15-CAC44B35682F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05066E8-E1AE-4214-BE08-BE4AC7E1EAD4}">
  <ds:schemaRefs>
    <ds:schemaRef ds:uri="http://www.w3.org/2001/XMLSchema"/>
    <ds:schemaRef ds:uri="http://microsoft.data.visualization.Client.Excel.L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Descripcion</vt:lpstr>
      <vt:lpstr>Ejemplo</vt:lpstr>
    </vt:vector>
  </TitlesOfParts>
  <Manager>Jorge Romero</Manager>
  <Company>www.jorgeromero.org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www.jorgeromero.org</dc:creator>
  <cp:keywords/>
  <dc:description/>
  <cp:lastModifiedBy>DELL</cp:lastModifiedBy>
  <cp:revision/>
  <dcterms:created xsi:type="dcterms:W3CDTF">2021-02-01T20:22:22Z</dcterms:created>
  <dcterms:modified xsi:type="dcterms:W3CDTF">2025-04-24T19:57:13Z</dcterms:modified>
  <cp:category/>
  <cp:contentStatus/>
</cp:coreProperties>
</file>