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C:\Users\DELL\Desktop\Proyectos\Youtube\Plantillas Excel\"/>
    </mc:Choice>
  </mc:AlternateContent>
  <xr:revisionPtr revIDLastSave="0" documentId="13_ncr:1_{078CBE14-E015-4747-8A8E-D45841981D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scripcion" sheetId="4" r:id="rId1"/>
    <sheet name="Ejemplo" sheetId="7" r:id="rId2"/>
  </sheets>
  <definedNames>
    <definedName name="_xlcn.WorksheetConnection_Tabla101" hidden="1">Tabla10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10" name="Tabla10" connection="WorksheetConnection_Tabla1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7" l="1"/>
  <c r="K35" i="7"/>
  <c r="J35" i="7"/>
  <c r="I35" i="7"/>
  <c r="H35" i="7"/>
  <c r="G35" i="7"/>
  <c r="F9" i="7"/>
  <c r="P51" i="7"/>
  <c r="P53" i="7" s="1"/>
  <c r="P54" i="7" s="1"/>
  <c r="N51" i="7"/>
  <c r="N53" i="7" s="1"/>
  <c r="L51" i="7"/>
  <c r="L53" i="7" s="1"/>
  <c r="L54" i="7" s="1"/>
  <c r="J51" i="7"/>
  <c r="J53" i="7" s="1"/>
  <c r="J54" i="7" s="1"/>
  <c r="F53" i="7"/>
  <c r="F54" i="7" s="1"/>
  <c r="H51" i="7"/>
  <c r="H53" i="7" s="1"/>
  <c r="H54" i="7" s="1"/>
  <c r="F51" i="7"/>
  <c r="D51" i="7"/>
  <c r="D53" i="7" s="1"/>
  <c r="B51" i="7"/>
  <c r="B53" i="7" s="1"/>
  <c r="F35" i="7"/>
  <c r="E35" i="7"/>
  <c r="F8" i="7"/>
  <c r="F7" i="7"/>
  <c r="E7" i="7"/>
  <c r="B19" i="7"/>
  <c r="D22" i="7"/>
  <c r="B21" i="7"/>
  <c r="B22" i="7" s="1"/>
  <c r="D19" i="7"/>
  <c r="D21" i="7" s="1"/>
  <c r="G36" i="7" l="1"/>
  <c r="G37" i="7" s="1"/>
  <c r="N54" i="7"/>
  <c r="K36" i="7"/>
  <c r="K37" i="7" s="1"/>
  <c r="E8" i="7"/>
  <c r="E9" i="7" s="1"/>
  <c r="I36" i="7"/>
  <c r="I37" i="7" s="1"/>
  <c r="H36" i="7"/>
  <c r="H37" i="7" s="1"/>
  <c r="L36" i="7"/>
  <c r="L37" i="7" s="1"/>
  <c r="J36" i="7"/>
  <c r="J37" i="7" s="1"/>
  <c r="B54" i="7"/>
  <c r="E36" i="7"/>
  <c r="E37" i="7" s="1"/>
  <c r="F36" i="7"/>
  <c r="F37" i="7" s="1"/>
  <c r="D54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Tabla10" type="102" refreshedVersion="6" minRefreshableVersion="5">
    <extLst>
      <ext xmlns:x15="http://schemas.microsoft.com/office/spreadsheetml/2010/11/main" uri="{DE250136-89BD-433C-8126-D09CA5730AF9}">
        <x15:connection id="Tabla10">
          <x15:rangePr sourceName="_xlcn.WorksheetConnection_Tabla101"/>
        </x15:connection>
      </ext>
    </extLst>
  </connection>
</connections>
</file>

<file path=xl/sharedStrings.xml><?xml version="1.0" encoding="utf-8"?>
<sst xmlns="http://schemas.openxmlformats.org/spreadsheetml/2006/main" count="78" uniqueCount="46">
  <si>
    <t>Calculadora de costos</t>
  </si>
  <si>
    <t>Ejemplo</t>
  </si>
  <si>
    <t>Registra en cada 2 columnas (una para el nombre del ingrediente y otra para el precio), cada una de tus creaciones</t>
  </si>
  <si>
    <t>Pay de limón</t>
  </si>
  <si>
    <t>Ingredientes y costo</t>
  </si>
  <si>
    <t>Pay de queso</t>
  </si>
  <si>
    <t>Linea</t>
  </si>
  <si>
    <t>Galletas</t>
  </si>
  <si>
    <t>Barra de mantequilla 90 gramos</t>
  </si>
  <si>
    <t>Lata de leche evaporada</t>
  </si>
  <si>
    <t>Lata de leche condensada</t>
  </si>
  <si>
    <t>200 gramos queso crema</t>
  </si>
  <si>
    <t>15 gramos mantequilla</t>
  </si>
  <si>
    <t>6 huevos (blanquillos)</t>
  </si>
  <si>
    <t>8 limones</t>
  </si>
  <si>
    <t>Decoración y crema</t>
  </si>
  <si>
    <t>1 cucharadita vainilla</t>
  </si>
  <si>
    <t>Caja de plástico</t>
  </si>
  <si>
    <t>100 gramos crema espesa</t>
  </si>
  <si>
    <t>Etiquetas</t>
  </si>
  <si>
    <t>TOTAL COSTOS</t>
  </si>
  <si>
    <t>PRECIO DE VENTA (anota en cuánto lo vendes)</t>
  </si>
  <si>
    <t>COSTO DEL PRODUCTO</t>
  </si>
  <si>
    <t>CONCLUSIÓN</t>
  </si>
  <si>
    <t>Cuida que tus costos estén por debajo de la línea roja</t>
  </si>
  <si>
    <t>Recomendaciones. En los "Productos no rentables" puedes implementar:</t>
  </si>
  <si>
    <r>
      <rPr>
        <b/>
        <i/>
        <sz val="11"/>
        <color theme="1" tint="0.249977111117893"/>
        <rFont val="Calibri"/>
        <family val="2"/>
        <scheme val="minor"/>
      </rPr>
      <t xml:space="preserve">1) </t>
    </r>
    <r>
      <rPr>
        <i/>
        <sz val="11"/>
        <color theme="1" tint="0.249977111117893"/>
        <rFont val="Calibri"/>
        <family val="2"/>
        <scheme val="minor"/>
      </rPr>
      <t xml:space="preserve">Añadir un ingrediente, empaque o elemento llamativo, para que aumentes el precio de venta y con ello el cliente no lo perciba costoso. </t>
    </r>
  </si>
  <si>
    <r>
      <rPr>
        <b/>
        <i/>
        <sz val="11"/>
        <color theme="1" tint="0.249977111117893"/>
        <rFont val="Calibri"/>
        <family val="2"/>
        <scheme val="minor"/>
      </rPr>
      <t>2)</t>
    </r>
    <r>
      <rPr>
        <i/>
        <sz val="11"/>
        <color theme="1" tint="0.249977111117893"/>
        <rFont val="Calibri"/>
        <family val="2"/>
        <scheme val="minor"/>
      </rPr>
      <t xml:space="preserve"> Comprar por mayoreo o medio mayoreo parte de tus ingredientes, para que bajes tus costos pero mantengas el mismo precio (nota:</t>
    </r>
  </si>
  <si>
    <t xml:space="preserve">   si financieramente no puedes comprar insumos por gran volumen, es mejor que no lo consideres por el momento, tu cartera a la larga te lo agradecerá).</t>
  </si>
  <si>
    <r>
      <rPr>
        <b/>
        <i/>
        <sz val="11"/>
        <color theme="1" tint="0.249977111117893"/>
        <rFont val="Calibri"/>
        <family val="2"/>
        <scheme val="minor"/>
      </rPr>
      <t>3)</t>
    </r>
    <r>
      <rPr>
        <i/>
        <sz val="11"/>
        <color theme="1" tint="0.249977111117893"/>
        <rFont val="Calibri"/>
        <family val="2"/>
        <scheme val="minor"/>
      </rPr>
      <t xml:space="preserve"> Cobrar ingredientes extras a tu platillo base. Si por ejemplo el pastel "normal" lo vendes en $200, le puedes indicar a tu cliente que por</t>
    </r>
  </si>
  <si>
    <t xml:space="preserve">   $20 adicionales le agregas otra capa de chantilly (te costará alrededor de $4, pero le ganarás $16, lo que representa 75% extra de ese ingrediente).</t>
  </si>
  <si>
    <t xml:space="preserve">   Pequeñas mejoras "extras" que no son tan costosas para el cliente, te pueden ayudar a incrementar tu utilidad muy bien.</t>
  </si>
  <si>
    <t>EN LA SIGUIENTE SECCIÓN ANOTA LOS DATOS DE TU NEGOCIO</t>
  </si>
  <si>
    <t>Platillo 1</t>
  </si>
  <si>
    <t>Platillo 2</t>
  </si>
  <si>
    <t>Platillo 3</t>
  </si>
  <si>
    <t>Platillo 4</t>
  </si>
  <si>
    <t>Platillo 5</t>
  </si>
  <si>
    <t>Platillo 6</t>
  </si>
  <si>
    <t>Platillo 7</t>
  </si>
  <si>
    <t>Platillo 8</t>
  </si>
  <si>
    <t>Ingrediente 1</t>
  </si>
  <si>
    <t>Ingrediente 2</t>
  </si>
  <si>
    <t>Ingrediente 3</t>
  </si>
  <si>
    <t>Ingrediente 4</t>
  </si>
  <si>
    <t>Ingrediente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</si>
</sst>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,##0.00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21"/>
      <color theme="3"/>
      <name val="Corbe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i/>
      <sz val="11.5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70988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rgb="FF44546A"/>
      </top>
      <bottom style="medium">
        <color rgb="FF44546A"/>
      </bottom>
      <diagonal/>
    </border>
    <border>
      <left/>
      <right style="hair">
        <color rgb="FF44546A"/>
      </right>
      <top style="medium">
        <color rgb="FF44546A"/>
      </top>
      <bottom style="hair">
        <color rgb="FF44546A"/>
      </bottom>
      <diagonal/>
    </border>
    <border>
      <left style="hair">
        <color rgb="FF44546A"/>
      </left>
      <right/>
      <top style="medium">
        <color rgb="FF44546A"/>
      </top>
      <bottom style="hair">
        <color rgb="FF44546A"/>
      </bottom>
      <diagonal/>
    </border>
    <border>
      <left/>
      <right style="hair">
        <color rgb="FF44546A"/>
      </right>
      <top style="hair">
        <color rgb="FF44546A"/>
      </top>
      <bottom style="hair">
        <color rgb="FF44546A"/>
      </bottom>
      <diagonal/>
    </border>
    <border>
      <left style="hair">
        <color rgb="FF44546A"/>
      </left>
      <right/>
      <top style="hair">
        <color rgb="FF44546A"/>
      </top>
      <bottom style="hair">
        <color rgb="FF44546A"/>
      </bottom>
      <diagonal/>
    </border>
    <border>
      <left/>
      <right style="hair">
        <color rgb="FF44546A"/>
      </right>
      <top style="hair">
        <color rgb="FF44546A"/>
      </top>
      <bottom style="medium">
        <color rgb="FF44546A"/>
      </bottom>
      <diagonal/>
    </border>
    <border>
      <left style="hair">
        <color rgb="FF44546A"/>
      </left>
      <right/>
      <top style="hair">
        <color rgb="FF44546A"/>
      </top>
      <bottom style="medium">
        <color rgb="FF44546A"/>
      </bottom>
      <diagonal/>
    </border>
    <border>
      <left/>
      <right style="hair">
        <color rgb="FF44546A"/>
      </right>
      <top/>
      <bottom style="medium">
        <color rgb="FF44546A"/>
      </bottom>
      <diagonal/>
    </border>
    <border>
      <left style="hair">
        <color rgb="FF44546A"/>
      </left>
      <right/>
      <top/>
      <bottom style="medium">
        <color rgb="FF44546A"/>
      </bottom>
      <diagonal/>
    </border>
    <border>
      <left style="medium">
        <color rgb="FF44546A"/>
      </left>
      <right/>
      <top style="medium">
        <color rgb="FF44546A"/>
      </top>
      <bottom style="medium">
        <color rgb="FF44546A"/>
      </bottom>
      <diagonal/>
    </border>
    <border>
      <left style="medium">
        <color rgb="FF44546A"/>
      </left>
      <right style="hair">
        <color rgb="FF44546A"/>
      </right>
      <top style="medium">
        <color rgb="FF44546A"/>
      </top>
      <bottom style="hair">
        <color rgb="FF44546A"/>
      </bottom>
      <diagonal/>
    </border>
    <border>
      <left style="medium">
        <color rgb="FF44546A"/>
      </left>
      <right style="hair">
        <color rgb="FF44546A"/>
      </right>
      <top style="hair">
        <color rgb="FF44546A"/>
      </top>
      <bottom style="hair">
        <color rgb="FF44546A"/>
      </bottom>
      <diagonal/>
    </border>
    <border>
      <left style="medium">
        <color rgb="FF44546A"/>
      </left>
      <right style="hair">
        <color rgb="FF44546A"/>
      </right>
      <top/>
      <bottom style="medium">
        <color rgb="FF44546A"/>
      </bottom>
      <diagonal/>
    </border>
    <border>
      <left style="medium">
        <color rgb="FF44546A"/>
      </left>
      <right style="hair">
        <color rgb="FF44546A"/>
      </right>
      <top style="hair">
        <color rgb="FF44546A"/>
      </top>
      <bottom style="medium">
        <color rgb="FF44546A"/>
      </bottom>
      <diagonal/>
    </border>
    <border>
      <left/>
      <right style="medium">
        <color rgb="FF44546A"/>
      </right>
      <top style="medium">
        <color rgb="FF44546A"/>
      </top>
      <bottom style="medium">
        <color rgb="FF44546A"/>
      </bottom>
      <diagonal/>
    </border>
    <border>
      <left style="hair">
        <color rgb="FF44546A"/>
      </left>
      <right style="medium">
        <color rgb="FF44546A"/>
      </right>
      <top style="medium">
        <color rgb="FF44546A"/>
      </top>
      <bottom style="hair">
        <color rgb="FF44546A"/>
      </bottom>
      <diagonal/>
    </border>
    <border>
      <left style="hair">
        <color rgb="FF44546A"/>
      </left>
      <right style="medium">
        <color rgb="FF44546A"/>
      </right>
      <top style="hair">
        <color rgb="FF44546A"/>
      </top>
      <bottom style="hair">
        <color rgb="FF44546A"/>
      </bottom>
      <diagonal/>
    </border>
    <border>
      <left style="hair">
        <color rgb="FF44546A"/>
      </left>
      <right style="medium">
        <color rgb="FF44546A"/>
      </right>
      <top/>
      <bottom/>
      <diagonal/>
    </border>
    <border>
      <left style="hair">
        <color rgb="FF44546A"/>
      </left>
      <right style="medium">
        <color rgb="FF44546A"/>
      </right>
      <top/>
      <bottom style="medium">
        <color rgb="FF44546A"/>
      </bottom>
      <diagonal/>
    </border>
    <border>
      <left style="hair">
        <color rgb="FF44546A"/>
      </left>
      <right style="medium">
        <color rgb="FF44546A"/>
      </right>
      <top style="hair">
        <color rgb="FF44546A"/>
      </top>
      <bottom style="medium">
        <color rgb="FF44546A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/>
    <xf numFmtId="9" fontId="0" fillId="2" borderId="0" xfId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9" fontId="0" fillId="2" borderId="0" xfId="0" applyNumberFormat="1" applyFill="1"/>
    <xf numFmtId="0" fontId="0" fillId="4" borderId="0" xfId="0" applyFill="1"/>
    <xf numFmtId="0" fontId="5" fillId="4" borderId="0" xfId="2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/>
    <xf numFmtId="0" fontId="8" fillId="8" borderId="1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4" xfId="0" applyFont="1" applyFill="1" applyBorder="1"/>
    <xf numFmtId="0" fontId="8" fillId="8" borderId="1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7" fillId="9" borderId="0" xfId="0" applyFont="1" applyFill="1"/>
    <xf numFmtId="0" fontId="0" fillId="9" borderId="0" xfId="0" applyFill="1"/>
    <xf numFmtId="164" fontId="0" fillId="2" borderId="3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  <xf numFmtId="0" fontId="3" fillId="2" borderId="0" xfId="0" quotePrefix="1" applyFont="1" applyFill="1"/>
    <xf numFmtId="0" fontId="13" fillId="2" borderId="0" xfId="0" applyFont="1" applyFill="1"/>
    <xf numFmtId="0" fontId="12" fillId="10" borderId="2" xfId="0" applyFont="1" applyFill="1" applyBorder="1"/>
    <xf numFmtId="164" fontId="14" fillId="10" borderId="3" xfId="0" applyNumberFormat="1" applyFont="1" applyFill="1" applyBorder="1" applyAlignment="1">
      <alignment horizontal="center"/>
    </xf>
    <xf numFmtId="0" fontId="12" fillId="10" borderId="4" xfId="0" applyFont="1" applyFill="1" applyBorder="1"/>
    <xf numFmtId="164" fontId="14" fillId="10" borderId="5" xfId="0" applyNumberFormat="1" applyFont="1" applyFill="1" applyBorder="1" applyAlignment="1">
      <alignment horizontal="center"/>
    </xf>
    <xf numFmtId="165" fontId="14" fillId="10" borderId="5" xfId="1" applyNumberFormat="1" applyFont="1" applyFill="1" applyBorder="1" applyAlignment="1">
      <alignment horizontal="center"/>
    </xf>
    <xf numFmtId="0" fontId="12" fillId="10" borderId="6" xfId="0" applyFont="1" applyFill="1" applyBorder="1"/>
    <xf numFmtId="164" fontId="14" fillId="10" borderId="7" xfId="0" applyNumberFormat="1" applyFont="1" applyFill="1" applyBorder="1" applyAlignment="1">
      <alignment horizontal="center"/>
    </xf>
    <xf numFmtId="0" fontId="10" fillId="11" borderId="0" xfId="0" applyFont="1" applyFill="1" applyAlignment="1">
      <alignment vertical="top"/>
    </xf>
    <xf numFmtId="0" fontId="0" fillId="11" borderId="0" xfId="0" applyFill="1"/>
    <xf numFmtId="0" fontId="16" fillId="9" borderId="0" xfId="0" applyFont="1" applyFill="1"/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9" fontId="1" fillId="2" borderId="0" xfId="1" applyFont="1" applyFill="1" applyAlignment="1">
      <alignment horizontal="left"/>
    </xf>
    <xf numFmtId="0" fontId="8" fillId="12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15" fillId="10" borderId="11" xfId="0" applyFont="1" applyFill="1" applyBorder="1"/>
    <xf numFmtId="0" fontId="15" fillId="10" borderId="12" xfId="0" applyFont="1" applyFill="1" applyBorder="1"/>
    <xf numFmtId="9" fontId="14" fillId="10" borderId="14" xfId="1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4" fontId="14" fillId="10" borderId="16" xfId="0" applyNumberFormat="1" applyFont="1" applyFill="1" applyBorder="1" applyAlignment="1">
      <alignment horizontal="center"/>
    </xf>
    <xf numFmtId="164" fontId="14" fillId="10" borderId="17" xfId="0" applyNumberFormat="1" applyFont="1" applyFill="1" applyBorder="1" applyAlignment="1">
      <alignment horizontal="center"/>
    </xf>
    <xf numFmtId="165" fontId="14" fillId="10" borderId="17" xfId="1" applyNumberFormat="1" applyFont="1" applyFill="1" applyBorder="1" applyAlignment="1">
      <alignment horizontal="center"/>
    </xf>
    <xf numFmtId="164" fontId="14" fillId="10" borderId="20" xfId="0" applyNumberFormat="1" applyFont="1" applyFill="1" applyBorder="1" applyAlignment="1">
      <alignment horizontal="center"/>
    </xf>
    <xf numFmtId="0" fontId="8" fillId="13" borderId="10" xfId="0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/>
    </xf>
    <xf numFmtId="0" fontId="8" fillId="14" borderId="15" xfId="0" applyFont="1" applyFill="1" applyBorder="1" applyAlignment="1">
      <alignment horizontal="center" vertical="center" wrapText="1"/>
    </xf>
    <xf numFmtId="0" fontId="8" fillId="16" borderId="10" xfId="0" applyFont="1" applyFill="1" applyBorder="1" applyAlignment="1">
      <alignment horizontal="center" vertical="center"/>
    </xf>
    <xf numFmtId="0" fontId="8" fillId="16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9" fontId="9" fillId="2" borderId="0" xfId="0" applyNumberFormat="1" applyFont="1" applyFill="1" applyAlignment="1">
      <alignment horizontal="center"/>
    </xf>
    <xf numFmtId="9" fontId="18" fillId="2" borderId="0" xfId="1" applyFont="1" applyFill="1" applyBorder="1" applyAlignment="1">
      <alignment horizontal="center"/>
    </xf>
    <xf numFmtId="9" fontId="11" fillId="2" borderId="0" xfId="1" applyFont="1" applyFill="1" applyBorder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1" fillId="2" borderId="0" xfId="0" applyFont="1" applyFill="1"/>
    <xf numFmtId="9" fontId="11" fillId="2" borderId="0" xfId="0" applyNumberFormat="1" applyFont="1" applyFill="1" applyAlignment="1">
      <alignment horizontal="center"/>
    </xf>
  </cellXfs>
  <cellStyles count="3">
    <cellStyle name="Normal" xfId="0" builtinId="0"/>
    <cellStyle name="Porcentaje" xfId="1" builtinId="5"/>
    <cellStyle name="Título" xfId="2" builtinId="15"/>
  </cellStyles>
  <dxfs count="0"/>
  <tableStyles count="0" defaultTableStyle="TableStyleMedium2" defaultPivotStyle="PivotStyleLight16"/>
  <colors>
    <mruColors>
      <color rgb="FFE70988"/>
      <color rgb="FF44546A"/>
      <color rgb="FF3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Comparador de costos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D1-43CF-977D-5B00A1C791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Ejemplo!$E$7:$F$7</c:f>
              <c:strCache>
                <c:ptCount val="2"/>
                <c:pt idx="0">
                  <c:v>Pay de limón</c:v>
                </c:pt>
                <c:pt idx="1">
                  <c:v>Pay de queso</c:v>
                </c:pt>
              </c:strCache>
            </c:strRef>
          </c:cat>
          <c:val>
            <c:numRef>
              <c:f>Ejemplo!$E$8:$F$8</c:f>
              <c:numCache>
                <c:formatCode>0%</c:formatCode>
                <c:ptCount val="2"/>
                <c:pt idx="0">
                  <c:v>0.44</c:v>
                </c:pt>
                <c:pt idx="1">
                  <c:v>0.46115384615384619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1-43CF-977D-5B00A1C79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30"/>
        <c:axId val="1132343648"/>
        <c:axId val="1132339904"/>
      </c:barChart>
      <c:lineChart>
        <c:grouping val="standard"/>
        <c:varyColors val="0"/>
        <c:ser>
          <c:idx val="1"/>
          <c:order val="1"/>
          <c:tx>
            <c:strRef>
              <c:f>Ejemplo!$G$7</c:f>
              <c:strCache>
                <c:ptCount val="1"/>
                <c:pt idx="0">
                  <c:v>Linea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Ejemplo!$G$8:$G$9</c:f>
              <c:numCache>
                <c:formatCode>0%</c:formatCode>
                <c:ptCount val="2"/>
                <c:pt idx="0">
                  <c:v>0.45</c:v>
                </c:pt>
                <c:pt idx="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1-43CF-977D-5B00A1C79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343648"/>
        <c:axId val="1132339904"/>
      </c:lineChart>
      <c:catAx>
        <c:axId val="113234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339904"/>
        <c:crosses val="autoZero"/>
        <c:auto val="1"/>
        <c:lblAlgn val="ctr"/>
        <c:lblOffset val="100"/>
        <c:noMultiLvlLbl val="0"/>
      </c:catAx>
      <c:valAx>
        <c:axId val="113233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34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Comparador de costos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7A-442E-BF26-FC8A1498DCF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D7A-442E-BF26-FC8A1498DCF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7A-442E-BF26-FC8A1498DC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D7A-442E-BF26-FC8A1498DCF5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7A-442E-BF26-FC8A1498DCF5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D7A-442E-BF26-FC8A1498DCF5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7A-442E-BF26-FC8A1498DCF5}"/>
              </c:ext>
            </c:extLst>
          </c:dPt>
          <c:dPt>
            <c:idx val="7"/>
            <c:invertIfNegative val="0"/>
            <c:bubble3D val="0"/>
            <c:spPr>
              <a:solidFill>
                <a:srgbClr val="E7098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D7A-442E-BF26-FC8A1498DC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Ejemplo!$E$35:$L$35</c:f>
              <c:strCache>
                <c:ptCount val="8"/>
                <c:pt idx="0">
                  <c:v>Platillo 1</c:v>
                </c:pt>
                <c:pt idx="1">
                  <c:v>Platillo 2</c:v>
                </c:pt>
                <c:pt idx="2">
                  <c:v>Platillo 3</c:v>
                </c:pt>
                <c:pt idx="3">
                  <c:v>Platillo 4</c:v>
                </c:pt>
                <c:pt idx="4">
                  <c:v>Platillo 5</c:v>
                </c:pt>
                <c:pt idx="5">
                  <c:v>Platillo 6</c:v>
                </c:pt>
                <c:pt idx="6">
                  <c:v>Platillo 7</c:v>
                </c:pt>
                <c:pt idx="7">
                  <c:v>Platillo 8</c:v>
                </c:pt>
              </c:strCache>
            </c:strRef>
          </c:cat>
          <c:val>
            <c:numRef>
              <c:f>Ejemplo!$E$36:$L$36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 formatCode="0.0%">
                  <c:v>0</c:v>
                </c:pt>
                <c:pt idx="3" formatCode="0.0%">
                  <c:v>0</c:v>
                </c:pt>
                <c:pt idx="4" formatCode="0.0%">
                  <c:v>0</c:v>
                </c:pt>
                <c:pt idx="5" formatCode="0.0%">
                  <c:v>0</c:v>
                </c:pt>
                <c:pt idx="6" formatCode="0.0%">
                  <c:v>0</c:v>
                </c:pt>
                <c:pt idx="7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A-442E-BF26-FC8A1498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080792592"/>
        <c:axId val="1080793424"/>
      </c:barChart>
      <c:lineChart>
        <c:grouping val="standard"/>
        <c:varyColors val="0"/>
        <c:ser>
          <c:idx val="1"/>
          <c:order val="1"/>
          <c:tx>
            <c:strRef>
              <c:f>Ejemplo!$M$29</c:f>
              <c:strCache>
                <c:ptCount val="1"/>
                <c:pt idx="0">
                  <c:v>Linea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Ejemplo!$M$30:$M$37</c:f>
              <c:numCache>
                <c:formatCode>0%</c:formatCode>
                <c:ptCount val="8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7A-442E-BF26-FC8A1498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92592"/>
        <c:axId val="1080793424"/>
      </c:lineChart>
      <c:catAx>
        <c:axId val="108079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793424"/>
        <c:crosses val="autoZero"/>
        <c:auto val="1"/>
        <c:lblAlgn val="ctr"/>
        <c:lblOffset val="100"/>
        <c:noMultiLvlLbl val="0"/>
      </c:catAx>
      <c:valAx>
        <c:axId val="108079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79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a.me/524426808770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youtube.com/@jorgeromeronegocios/" TargetMode="External"/><Relationship Id="rId5" Type="http://schemas.openxmlformats.org/officeDocument/2006/relationships/image" Target="../media/image3.png"/><Relationship Id="rId10" Type="http://schemas.openxmlformats.org/officeDocument/2006/relationships/hyperlink" Target="https://jorgeromero.org/" TargetMode="External"/><Relationship Id="rId4" Type="http://schemas.openxmlformats.org/officeDocument/2006/relationships/hyperlink" Target="https://www.tiktok.com/@jorgeromerolegacy" TargetMode="Externa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145887</xdr:colOff>
      <xdr:row>6</xdr:row>
      <xdr:rowOff>152400</xdr:rowOff>
    </xdr:from>
    <xdr:to>
      <xdr:col>6</xdr:col>
      <xdr:colOff>1887</xdr:colOff>
      <xdr:row>29</xdr:row>
      <xdr:rowOff>114300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887" y="1295400"/>
          <a:ext cx="4428000" cy="5105400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445047</xdr:colOff>
      <xdr:row>0</xdr:row>
      <xdr:rowOff>85725</xdr:rowOff>
    </xdr:from>
    <xdr:to>
      <xdr:col>5</xdr:col>
      <xdr:colOff>693196</xdr:colOff>
      <xdr:row>5</xdr:row>
      <xdr:rowOff>142875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7527" y="85725"/>
          <a:ext cx="3418069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Calculadora para los costos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de tus creaciones culinarias</a:t>
          </a:r>
          <a:endParaRPr lang="en-US" sz="1600" b="0" i="1">
            <a:solidFill>
              <a:schemeClr val="bg1"/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382672</xdr:colOff>
      <xdr:row>9</xdr:row>
      <xdr:rowOff>80672</xdr:rowOff>
    </xdr:from>
    <xdr:to>
      <xdr:col>5</xdr:col>
      <xdr:colOff>496672</xdr:colOff>
      <xdr:row>9</xdr:row>
      <xdr:rowOff>80672</xdr:rowOff>
    </xdr:to>
    <xdr:cxnSp macro="">
      <xdr:nvCxnSpPr>
        <xdr:cNvPr id="4" name="Straight Connector 18" descr="Decorative 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/>
        </xdr:cNvCxnSpPr>
      </xdr:nvCxnSpPr>
      <xdr:spPr>
        <a:xfrm>
          <a:off x="382672" y="1795172"/>
          <a:ext cx="392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126280</xdr:colOff>
      <xdr:row>30</xdr:row>
      <xdr:rowOff>31031</xdr:rowOff>
    </xdr:from>
    <xdr:to>
      <xdr:col>5</xdr:col>
      <xdr:colOff>753809</xdr:colOff>
      <xdr:row>30</xdr:row>
      <xdr:rowOff>31031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126280" y="6508031"/>
          <a:ext cx="4437529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376299</xdr:colOff>
      <xdr:row>9</xdr:row>
      <xdr:rowOff>82403</xdr:rowOff>
    </xdr:from>
    <xdr:to>
      <xdr:col>5</xdr:col>
      <xdr:colOff>474783</xdr:colOff>
      <xdr:row>17</xdr:row>
      <xdr:rowOff>38100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6299" y="1796903"/>
          <a:ext cx="3908484" cy="14796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permitirá determinar de manera sencilla el costo de tus productos enfocados a alimentos (restaurantes, dark kitchen, pastelerías, entre otros).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 recomendación es que el costo de cada una de tus creaciones no sobrepase el 45% (en relación al precio al que lo vendes), para tener un negocio rentable.</a:t>
          </a:r>
        </a:p>
      </xdr:txBody>
    </xdr:sp>
    <xdr:clientData/>
  </xdr:twoCellAnchor>
  <xdr:twoCellAnchor>
    <xdr:from>
      <xdr:col>1</xdr:col>
      <xdr:colOff>8683</xdr:colOff>
      <xdr:row>17</xdr:row>
      <xdr:rowOff>131446</xdr:rowOff>
    </xdr:from>
    <xdr:to>
      <xdr:col>5</xdr:col>
      <xdr:colOff>549883</xdr:colOff>
      <xdr:row>22</xdr:row>
      <xdr:rowOff>38100</xdr:rowOff>
    </xdr:to>
    <xdr:sp macro="" textlink="">
      <xdr:nvSpPr>
        <xdr:cNvPr id="7" name="Step" descr="Click the cell with the number 10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01163" y="3240406"/>
          <a:ext cx="3711120" cy="821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Anota en las columnas indicadas el nombre del ingrediente y el precio que corresponde (por ejemplo: 8 limones por un costo de $22).</a:t>
          </a:r>
        </a:p>
      </xdr:txBody>
    </xdr:sp>
    <xdr:clientData/>
  </xdr:twoCellAnchor>
  <xdr:twoCellAnchor>
    <xdr:from>
      <xdr:col>1</xdr:col>
      <xdr:colOff>10586</xdr:colOff>
      <xdr:row>21</xdr:row>
      <xdr:rowOff>137839</xdr:rowOff>
    </xdr:from>
    <xdr:to>
      <xdr:col>5</xdr:col>
      <xdr:colOff>551786</xdr:colOff>
      <xdr:row>26</xdr:row>
      <xdr:rowOff>22860</xdr:rowOff>
    </xdr:to>
    <xdr:sp macro="" textlink="">
      <xdr:nvSpPr>
        <xdr:cNvPr id="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03066" y="3978319"/>
          <a:ext cx="3711120" cy="807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las tablas de forma automática se calcularán las fórmulas así como una gráfica (en esta última podrás analizar visualmente cómo están tus costos).</a:t>
          </a:r>
          <a:endParaRPr lang="en-US" sz="1100" b="0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379473</xdr:colOff>
      <xdr:row>22</xdr:row>
      <xdr:rowOff>30551</xdr:rowOff>
    </xdr:from>
    <xdr:to>
      <xdr:col>0</xdr:col>
      <xdr:colOff>754005</xdr:colOff>
      <xdr:row>24</xdr:row>
      <xdr:rowOff>35566</xdr:rowOff>
    </xdr:to>
    <xdr:sp macro="" textlink="">
      <xdr:nvSpPr>
        <xdr:cNvPr id="9" name="Oval 26" descr="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79473" y="4053911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1</xdr:col>
      <xdr:colOff>205741</xdr:colOff>
      <xdr:row>5</xdr:row>
      <xdr:rowOff>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" y="1"/>
          <a:ext cx="998220" cy="9144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107231</xdr:colOff>
      <xdr:row>30</xdr:row>
      <xdr:rowOff>116543</xdr:rowOff>
    </xdr:from>
    <xdr:to>
      <xdr:col>6</xdr:col>
      <xdr:colOff>6377</xdr:colOff>
      <xdr:row>37</xdr:row>
      <xdr:rowOff>43704</xdr:rowOff>
    </xdr:to>
    <xdr:sp macro="" textlink="">
      <xdr:nvSpPr>
        <xdr:cNvPr id="1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7231" y="5531225"/>
          <a:ext cx="4632511" cy="1182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Eres libre de </a:t>
          </a:r>
          <a:r>
            <a:rPr lang="es-E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compartir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(copiar, redistribuir, compartir con un colega),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s-E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daptar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remezclar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sobre el material). </a:t>
          </a:r>
          <a:r>
            <a:rPr lang="es-E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Atribución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: debes otorgar el crédito correspondiente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es-ES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@jorgeromerolegacy.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tx1">
                <a:lumMod val="75000"/>
                <a:lumOff val="25000"/>
              </a:schemeClr>
            </a:solidFill>
            <a:effectLst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Si tienes alguna duda para el llenado del presente archivo, con gusto te ayudo a resolverla.</a:t>
          </a:r>
          <a:endParaRPr lang="es-MX" sz="1100">
            <a:solidFill>
              <a:schemeClr val="tx1">
                <a:lumMod val="75000"/>
                <a:lumOff val="25000"/>
              </a:schemeClr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408296</xdr:colOff>
      <xdr:row>7</xdr:row>
      <xdr:rowOff>1421</xdr:rowOff>
    </xdr:from>
    <xdr:to>
      <xdr:col>5</xdr:col>
      <xdr:colOff>507694</xdr:colOff>
      <xdr:row>9</xdr:row>
      <xdr:rowOff>51997</xdr:rowOff>
    </xdr:to>
    <xdr:sp macro="" textlink="">
      <xdr:nvSpPr>
        <xdr:cNvPr id="19" name="Step" descr="Save time by filling cells automatically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08296" y="1281581"/>
          <a:ext cx="4061798" cy="416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368267</xdr:colOff>
      <xdr:row>18</xdr:row>
      <xdr:rowOff>11279</xdr:rowOff>
    </xdr:from>
    <xdr:to>
      <xdr:col>0</xdr:col>
      <xdr:colOff>742799</xdr:colOff>
      <xdr:row>20</xdr:row>
      <xdr:rowOff>1054</xdr:rowOff>
    </xdr:to>
    <xdr:sp macro="" textlink="">
      <xdr:nvSpPr>
        <xdr:cNvPr id="22" name="Oval 26" descr="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68267" y="3303119"/>
          <a:ext cx="374532" cy="35553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1</xdr:col>
      <xdr:colOff>649941</xdr:colOff>
      <xdr:row>38</xdr:row>
      <xdr:rowOff>9525</xdr:rowOff>
    </xdr:from>
    <xdr:to>
      <xdr:col>2</xdr:col>
      <xdr:colOff>247941</xdr:colOff>
      <xdr:row>39</xdr:row>
      <xdr:rowOff>179025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835" y="7755031"/>
          <a:ext cx="386894" cy="348794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485776</xdr:colOff>
      <xdr:row>38</xdr:row>
      <xdr:rowOff>1</xdr:rowOff>
    </xdr:from>
    <xdr:to>
      <xdr:col>1</xdr:col>
      <xdr:colOff>83776</xdr:colOff>
      <xdr:row>39</xdr:row>
      <xdr:rowOff>169501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10287001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39</xdr:row>
      <xdr:rowOff>171450</xdr:rowOff>
    </xdr:from>
    <xdr:to>
      <xdr:col>1</xdr:col>
      <xdr:colOff>390525</xdr:colOff>
      <xdr:row>42</xdr:row>
      <xdr:rowOff>57149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09550" y="10648950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1</xdr:col>
      <xdr:colOff>354666</xdr:colOff>
      <xdr:row>40</xdr:row>
      <xdr:rowOff>1681</xdr:rowOff>
    </xdr:from>
    <xdr:to>
      <xdr:col>2</xdr:col>
      <xdr:colOff>535641</xdr:colOff>
      <xdr:row>42</xdr:row>
      <xdr:rowOff>66674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143560" y="8105775"/>
          <a:ext cx="969869" cy="423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304800</xdr:colOff>
      <xdr:row>38</xdr:row>
      <xdr:rowOff>0</xdr:rowOff>
    </xdr:from>
    <xdr:to>
      <xdr:col>1</xdr:col>
      <xdr:colOff>266700</xdr:colOff>
      <xdr:row>41</xdr:row>
      <xdr:rowOff>66675</xdr:rowOff>
    </xdr:to>
    <xdr:sp macro="" textlink="">
      <xdr:nvSpPr>
        <xdr:cNvPr id="32" name="Rectángulo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04800" y="8886825"/>
          <a:ext cx="723900" cy="704850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449915</xdr:colOff>
      <xdr:row>38</xdr:row>
      <xdr:rowOff>0</xdr:rowOff>
    </xdr:from>
    <xdr:to>
      <xdr:col>2</xdr:col>
      <xdr:colOff>421341</xdr:colOff>
      <xdr:row>41</xdr:row>
      <xdr:rowOff>47624</xdr:rowOff>
    </xdr:to>
    <xdr:sp macro="" textlink="">
      <xdr:nvSpPr>
        <xdr:cNvPr id="33" name="Rectángulo 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238809" y="7680512"/>
          <a:ext cx="760320" cy="650500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3</xdr:col>
      <xdr:colOff>221317</xdr:colOff>
      <xdr:row>38</xdr:row>
      <xdr:rowOff>9525</xdr:rowOff>
    </xdr:from>
    <xdr:to>
      <xdr:col>3</xdr:col>
      <xdr:colOff>581317</xdr:colOff>
      <xdr:row>39</xdr:row>
      <xdr:rowOff>179025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999" y="7755031"/>
          <a:ext cx="360000" cy="348794"/>
        </a:xfrm>
        <a:prstGeom prst="rect">
          <a:avLst/>
        </a:prstGeom>
      </xdr:spPr>
    </xdr:pic>
    <xdr:clientData/>
  </xdr:twoCellAnchor>
  <xdr:twoCellAnchor>
    <xdr:from>
      <xdr:col>3</xdr:col>
      <xdr:colOff>11766</xdr:colOff>
      <xdr:row>38</xdr:row>
      <xdr:rowOff>0</xdr:rowOff>
    </xdr:from>
    <xdr:to>
      <xdr:col>3</xdr:col>
      <xdr:colOff>772086</xdr:colOff>
      <xdr:row>41</xdr:row>
      <xdr:rowOff>57149</xdr:rowOff>
    </xdr:to>
    <xdr:sp macro="" textlink="">
      <xdr:nvSpPr>
        <xdr:cNvPr id="35" name="Rectángulo 3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378448" y="7690037"/>
          <a:ext cx="760320" cy="650500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697566</xdr:colOff>
      <xdr:row>39</xdr:row>
      <xdr:rowOff>171450</xdr:rowOff>
    </xdr:from>
    <xdr:to>
      <xdr:col>4</xdr:col>
      <xdr:colOff>116542</xdr:colOff>
      <xdr:row>42</xdr:row>
      <xdr:rowOff>57149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275354" y="8096250"/>
          <a:ext cx="996764" cy="423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106680</xdr:rowOff>
    </xdr:from>
    <xdr:to>
      <xdr:col>1</xdr:col>
      <xdr:colOff>15240</xdr:colOff>
      <xdr:row>4</xdr:row>
      <xdr:rowOff>106680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21A108A-2B0B-4A25-BD7F-75170518F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6680"/>
          <a:ext cx="731520" cy="731520"/>
        </a:xfrm>
        <a:prstGeom prst="rect">
          <a:avLst/>
        </a:prstGeom>
      </xdr:spPr>
    </xdr:pic>
    <xdr:clientData/>
  </xdr:twoCellAnchor>
  <xdr:twoCellAnchor>
    <xdr:from>
      <xdr:col>1</xdr:col>
      <xdr:colOff>10586</xdr:colOff>
      <xdr:row>25</xdr:row>
      <xdr:rowOff>130219</xdr:rowOff>
    </xdr:from>
    <xdr:to>
      <xdr:col>5</xdr:col>
      <xdr:colOff>551786</xdr:colOff>
      <xdr:row>29</xdr:row>
      <xdr:rowOff>0</xdr:rowOff>
    </xdr:to>
    <xdr:sp macro="" textlink="">
      <xdr:nvSpPr>
        <xdr:cNvPr id="3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5692CDF7-8893-44EB-8026-2DBC4697EF90}"/>
            </a:ext>
          </a:extLst>
        </xdr:cNvPr>
        <xdr:cNvSpPr txBox="1"/>
      </xdr:nvSpPr>
      <xdr:spPr>
        <a:xfrm>
          <a:off x="803066" y="4702219"/>
          <a:ext cx="3711120" cy="807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Encontrarás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algunas recomendaciones que podrás aplicar si observas que tus platillos tienen un costo mayor del 45%.</a:t>
          </a:r>
          <a:endParaRPr lang="en-US" sz="1100" b="0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379473</xdr:colOff>
      <xdr:row>26</xdr:row>
      <xdr:rowOff>7691</xdr:rowOff>
    </xdr:from>
    <xdr:to>
      <xdr:col>0</xdr:col>
      <xdr:colOff>754005</xdr:colOff>
      <xdr:row>27</xdr:row>
      <xdr:rowOff>187966</xdr:rowOff>
    </xdr:to>
    <xdr:sp macro="" textlink="">
      <xdr:nvSpPr>
        <xdr:cNvPr id="39" name="Oval 26" descr="2">
          <a:extLst>
            <a:ext uri="{FF2B5EF4-FFF2-40B4-BE49-F238E27FC236}">
              <a16:creationId xmlns:a16="http://schemas.microsoft.com/office/drawing/2014/main" id="{C1B78F0F-9CA6-4FC6-996E-0AA5F8EDF7C2}"/>
            </a:ext>
          </a:extLst>
        </xdr:cNvPr>
        <xdr:cNvSpPr/>
      </xdr:nvSpPr>
      <xdr:spPr>
        <a:xfrm>
          <a:off x="379473" y="4770191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 editAs="oneCell">
    <xdr:from>
      <xdr:col>6</xdr:col>
      <xdr:colOff>335578</xdr:colOff>
      <xdr:row>38</xdr:row>
      <xdr:rowOff>42412</xdr:rowOff>
    </xdr:from>
    <xdr:to>
      <xdr:col>6</xdr:col>
      <xdr:colOff>697528</xdr:colOff>
      <xdr:row>40</xdr:row>
      <xdr:rowOff>23362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ACB4BA6-05C7-47EE-99AD-3AD2D7FD6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7578" y="7281412"/>
          <a:ext cx="361950" cy="36195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39</xdr:row>
      <xdr:rowOff>150115</xdr:rowOff>
    </xdr:from>
    <xdr:to>
      <xdr:col>5</xdr:col>
      <xdr:colOff>596410</xdr:colOff>
      <xdr:row>41</xdr:row>
      <xdr:rowOff>75380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CC5BA43-65B7-439E-92A7-913871C52962}"/>
            </a:ext>
          </a:extLst>
        </xdr:cNvPr>
        <xdr:cNvSpPr txBox="1"/>
      </xdr:nvSpPr>
      <xdr:spPr>
        <a:xfrm>
          <a:off x="3238500" y="7579615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561429</xdr:colOff>
      <xdr:row>38</xdr:row>
      <xdr:rowOff>33618</xdr:rowOff>
    </xdr:from>
    <xdr:to>
      <xdr:col>5</xdr:col>
      <xdr:colOff>116497</xdr:colOff>
      <xdr:row>39</xdr:row>
      <xdr:rowOff>169116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CFC2E3E-A8C0-4760-A60F-3E2FEB54A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09429" y="7272618"/>
          <a:ext cx="317068" cy="325998"/>
        </a:xfrm>
        <a:prstGeom prst="rect">
          <a:avLst/>
        </a:prstGeom>
      </xdr:spPr>
    </xdr:pic>
    <xdr:clientData/>
  </xdr:twoCellAnchor>
  <xdr:twoCellAnchor>
    <xdr:from>
      <xdr:col>5</xdr:col>
      <xdr:colOff>564177</xdr:colOff>
      <xdr:row>39</xdr:row>
      <xdr:rowOff>150115</xdr:rowOff>
    </xdr:from>
    <xdr:to>
      <xdr:col>7</xdr:col>
      <xdr:colOff>498235</xdr:colOff>
      <xdr:row>41</xdr:row>
      <xdr:rowOff>75380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7D0E5C6-5E03-421D-B844-1E3874E27178}"/>
            </a:ext>
          </a:extLst>
        </xdr:cNvPr>
        <xdr:cNvSpPr txBox="1"/>
      </xdr:nvSpPr>
      <xdr:spPr>
        <a:xfrm>
          <a:off x="4374177" y="7579615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4</xdr:col>
      <xdr:colOff>285749</xdr:colOff>
      <xdr:row>38</xdr:row>
      <xdr:rowOff>44342</xdr:rowOff>
    </xdr:from>
    <xdr:to>
      <xdr:col>5</xdr:col>
      <xdr:colOff>491967</xdr:colOff>
      <xdr:row>41</xdr:row>
      <xdr:rowOff>42723</xdr:rowOff>
    </xdr:to>
    <xdr:sp macro="" textlink="">
      <xdr:nvSpPr>
        <xdr:cNvPr id="13" name="Rectángul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7572753-38EC-42E6-B727-F53BDEC9E5DD}"/>
            </a:ext>
          </a:extLst>
        </xdr:cNvPr>
        <xdr:cNvSpPr/>
      </xdr:nvSpPr>
      <xdr:spPr>
        <a:xfrm>
          <a:off x="3333749" y="7283342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335280</xdr:colOff>
      <xdr:row>0</xdr:row>
      <xdr:rowOff>15240</xdr:rowOff>
    </xdr:from>
    <xdr:to>
      <xdr:col>1</xdr:col>
      <xdr:colOff>685800</xdr:colOff>
      <xdr:row>0</xdr:row>
      <xdr:rowOff>365760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FAFCC51-9DBA-4504-8514-1C3E2D33E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7480" y="15240"/>
          <a:ext cx="350520" cy="350520"/>
        </a:xfrm>
        <a:prstGeom prst="rect">
          <a:avLst/>
        </a:prstGeom>
      </xdr:spPr>
    </xdr:pic>
    <xdr:clientData/>
  </xdr:twoCellAnchor>
  <xdr:twoCellAnchor>
    <xdr:from>
      <xdr:col>4</xdr:col>
      <xdr:colOff>666079</xdr:colOff>
      <xdr:row>6</xdr:row>
      <xdr:rowOff>160020</xdr:rowOff>
    </xdr:from>
    <xdr:to>
      <xdr:col>7</xdr:col>
      <xdr:colOff>388620</xdr:colOff>
      <xdr:row>20</xdr:row>
      <xdr:rowOff>136039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A47D69F5-A49D-4642-A767-49558FBD9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54</xdr:row>
      <xdr:rowOff>133350</xdr:rowOff>
    </xdr:from>
    <xdr:to>
      <xdr:col>4</xdr:col>
      <xdr:colOff>838200</xdr:colOff>
      <xdr:row>70</xdr:row>
      <xdr:rowOff>175260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7821A883-35A0-47E7-8A56-342A073DD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G43"/>
  <sheetViews>
    <sheetView tabSelected="1" topLeftCell="A19" zoomScale="85" zoomScaleNormal="85" workbookViewId="0">
      <selection activeCell="K34" sqref="K34"/>
    </sheetView>
  </sheetViews>
  <sheetFormatPr baseColWidth="10" defaultColWidth="11.42578125" defaultRowHeight="15" x14ac:dyDescent="0.25"/>
  <sheetData>
    <row r="1" spans="1:7" x14ac:dyDescent="0.25">
      <c r="A1" s="2"/>
      <c r="B1" s="2"/>
      <c r="C1" s="2"/>
      <c r="D1" s="2"/>
      <c r="E1" s="2"/>
      <c r="F1" s="2"/>
      <c r="G1" s="3"/>
    </row>
    <row r="2" spans="1:7" x14ac:dyDescent="0.25">
      <c r="A2" s="2"/>
      <c r="B2" s="2"/>
      <c r="C2" s="2"/>
      <c r="D2" s="2"/>
      <c r="E2" s="2"/>
      <c r="F2" s="2"/>
      <c r="G2" s="3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ht="15" customHeight="1" x14ac:dyDescent="0.25">
      <c r="A26" s="3"/>
      <c r="B26" s="3"/>
      <c r="C26" s="3"/>
      <c r="D26" s="3"/>
      <c r="E26" s="3"/>
      <c r="F26" s="3"/>
      <c r="G26" s="3"/>
    </row>
    <row r="27" spans="1:7" ht="15" customHeight="1" x14ac:dyDescent="0.25">
      <c r="A27" s="3"/>
      <c r="B27" s="3"/>
      <c r="C27" s="3"/>
      <c r="D27" s="3"/>
      <c r="E27" s="3"/>
      <c r="F27" s="3"/>
      <c r="G27" s="3"/>
    </row>
    <row r="28" spans="1:7" ht="15" customHeight="1" x14ac:dyDescent="0.25">
      <c r="A28" s="3"/>
      <c r="B28" s="3"/>
      <c r="C28" s="3"/>
      <c r="D28" s="3"/>
      <c r="E28" s="3"/>
      <c r="F28" s="3"/>
      <c r="G28" s="3"/>
    </row>
    <row r="29" spans="1:7" ht="15" customHeight="1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39770-EBA7-4233-8B92-7CB62DFBB8C3}">
  <sheetPr>
    <tabColor theme="7" tint="0.59999389629810485"/>
  </sheetPr>
  <dimension ref="A1:P73"/>
  <sheetViews>
    <sheetView zoomScale="85" zoomScaleNormal="85" workbookViewId="0">
      <selection activeCell="A2" sqref="A2"/>
    </sheetView>
  </sheetViews>
  <sheetFormatPr baseColWidth="10" defaultColWidth="11.5703125" defaultRowHeight="15" x14ac:dyDescent="0.25"/>
  <cols>
    <col min="1" max="1" width="40.5703125" customWidth="1"/>
    <col min="2" max="2" width="19.5703125" customWidth="1"/>
    <col min="3" max="3" width="27.7109375" bestFit="1" customWidth="1"/>
    <col min="4" max="4" width="19.5703125" customWidth="1"/>
    <col min="5" max="5" width="27.7109375" customWidth="1"/>
    <col min="6" max="6" width="19.5703125" customWidth="1"/>
    <col min="7" max="7" width="27.7109375" bestFit="1" customWidth="1"/>
    <col min="8" max="8" width="19.5703125" customWidth="1"/>
    <col min="9" max="9" width="27.7109375" customWidth="1"/>
    <col min="10" max="10" width="19.5703125" customWidth="1"/>
    <col min="11" max="11" width="27.7109375" bestFit="1" customWidth="1"/>
    <col min="12" max="12" width="19.5703125" customWidth="1"/>
    <col min="13" max="13" width="27.7109375" customWidth="1"/>
    <col min="14" max="14" width="19.5703125" customWidth="1"/>
    <col min="15" max="15" width="27.7109375" bestFit="1" customWidth="1"/>
    <col min="16" max="16" width="19.5703125" customWidth="1"/>
  </cols>
  <sheetData>
    <row r="1" spans="1:16" ht="32.25" customHeight="1" x14ac:dyDescent="0.25">
      <c r="A1" s="9" t="s">
        <v>0</v>
      </c>
      <c r="B1" s="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6.5" customHeight="1" x14ac:dyDescent="0.25">
      <c r="A2" s="32" t="s">
        <v>1</v>
      </c>
      <c r="B2" s="3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34" t="s">
        <v>2</v>
      </c>
      <c r="B5" s="17"/>
      <c r="C5" s="17"/>
      <c r="D5" s="1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thickBot="1" x14ac:dyDescent="0.3">
      <c r="A6" s="11"/>
      <c r="B6" s="10"/>
      <c r="C6" s="1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 thickBot="1" x14ac:dyDescent="0.3">
      <c r="A7" s="15" t="s">
        <v>3</v>
      </c>
      <c r="B7" s="12" t="s">
        <v>4</v>
      </c>
      <c r="C7" s="44" t="s">
        <v>5</v>
      </c>
      <c r="D7" s="51" t="s">
        <v>4</v>
      </c>
      <c r="E7" s="66" t="str">
        <f>A7</f>
        <v>Pay de limón</v>
      </c>
      <c r="F7" s="67" t="str">
        <f>C7</f>
        <v>Pay de queso</v>
      </c>
      <c r="G7" s="68" t="s">
        <v>6</v>
      </c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3" t="s">
        <v>7</v>
      </c>
      <c r="B8" s="19">
        <v>14</v>
      </c>
      <c r="C8" s="45" t="s">
        <v>8</v>
      </c>
      <c r="D8" s="52">
        <v>13</v>
      </c>
      <c r="E8" s="70">
        <f>B21</f>
        <v>0.44</v>
      </c>
      <c r="F8" s="71">
        <f>D21</f>
        <v>0.46115384615384619</v>
      </c>
      <c r="G8" s="74">
        <v>0.45</v>
      </c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4" t="s">
        <v>9</v>
      </c>
      <c r="B9" s="20">
        <v>15</v>
      </c>
      <c r="C9" s="46" t="s">
        <v>7</v>
      </c>
      <c r="D9" s="53">
        <v>14</v>
      </c>
      <c r="E9" s="70">
        <f>E8</f>
        <v>0.44</v>
      </c>
      <c r="F9" s="71">
        <f>F8</f>
        <v>0.46115384615384619</v>
      </c>
      <c r="G9" s="74">
        <v>0.45</v>
      </c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4" t="s">
        <v>10</v>
      </c>
      <c r="B10" s="20">
        <v>22</v>
      </c>
      <c r="C10" s="46" t="s">
        <v>11</v>
      </c>
      <c r="D10" s="53">
        <v>31</v>
      </c>
      <c r="E10" s="4"/>
      <c r="F10" s="6"/>
      <c r="G10" s="7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4" t="s">
        <v>12</v>
      </c>
      <c r="B11" s="20">
        <v>1.5</v>
      </c>
      <c r="C11" s="46" t="s">
        <v>13</v>
      </c>
      <c r="D11" s="53">
        <v>13.2</v>
      </c>
      <c r="E11" s="4"/>
      <c r="F11" s="6"/>
      <c r="G11" s="7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4" t="s">
        <v>14</v>
      </c>
      <c r="B12" s="20">
        <v>22</v>
      </c>
      <c r="C12" s="46" t="s">
        <v>10</v>
      </c>
      <c r="D12" s="53">
        <v>22</v>
      </c>
      <c r="E12" s="4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4" t="s">
        <v>15</v>
      </c>
      <c r="B13" s="20">
        <v>7.5</v>
      </c>
      <c r="C13" s="46" t="s">
        <v>16</v>
      </c>
      <c r="D13" s="53">
        <v>0.5</v>
      </c>
      <c r="E13" s="4"/>
      <c r="F13" s="6"/>
      <c r="G13" s="7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4" t="s">
        <v>17</v>
      </c>
      <c r="B14" s="20">
        <v>16</v>
      </c>
      <c r="C14" s="46" t="s">
        <v>18</v>
      </c>
      <c r="D14" s="54">
        <v>7</v>
      </c>
      <c r="E14" s="4"/>
      <c r="F14" s="6"/>
      <c r="G14" s="7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4" t="s">
        <v>19</v>
      </c>
      <c r="B15" s="20">
        <v>3.2</v>
      </c>
      <c r="C15" s="46" t="s">
        <v>17</v>
      </c>
      <c r="D15" s="53">
        <v>16</v>
      </c>
      <c r="E15" s="4"/>
      <c r="F15" s="6"/>
      <c r="G15" s="7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4"/>
      <c r="B16" s="20"/>
      <c r="C16" s="46" t="s">
        <v>19</v>
      </c>
      <c r="D16" s="53">
        <v>3.2</v>
      </c>
      <c r="E16" s="4"/>
      <c r="F16" s="6"/>
      <c r="G16" s="7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4"/>
      <c r="B17" s="20"/>
      <c r="C17" s="46"/>
      <c r="D17" s="53"/>
      <c r="E17" s="4"/>
      <c r="F17" s="6"/>
      <c r="G17" s="7"/>
      <c r="H17" s="1"/>
      <c r="I17" s="1"/>
      <c r="J17" s="1"/>
      <c r="K17" s="1"/>
      <c r="L17" s="1"/>
      <c r="M17" s="1"/>
      <c r="N17" s="1"/>
      <c r="O17" s="1"/>
      <c r="P17" s="1"/>
    </row>
    <row r="18" spans="1:16" ht="15.75" thickBot="1" x14ac:dyDescent="0.3">
      <c r="A18" s="16"/>
      <c r="B18" s="21"/>
      <c r="C18" s="47"/>
      <c r="D18" s="55"/>
      <c r="E18" s="4"/>
      <c r="F18" s="6"/>
      <c r="G18" s="7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25" t="s">
        <v>20</v>
      </c>
      <c r="B19" s="26">
        <f>SUM(B8:B18)</f>
        <v>101.2</v>
      </c>
      <c r="C19" s="48"/>
      <c r="D19" s="56">
        <f>SUM(D8:D18)</f>
        <v>119.9</v>
      </c>
      <c r="E19" s="6"/>
      <c r="F19" s="22"/>
      <c r="G19" s="7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27" t="s">
        <v>21</v>
      </c>
      <c r="B20" s="28">
        <v>230</v>
      </c>
      <c r="C20" s="49"/>
      <c r="D20" s="57">
        <v>260</v>
      </c>
      <c r="E20" s="6"/>
      <c r="F20" s="5"/>
      <c r="G20" s="7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27" t="s">
        <v>22</v>
      </c>
      <c r="B21" s="29">
        <f>B19/B20</f>
        <v>0.44</v>
      </c>
      <c r="C21" s="49"/>
      <c r="D21" s="58">
        <f>D19/D20</f>
        <v>0.46115384615384619</v>
      </c>
      <c r="E21" s="6"/>
      <c r="F21" s="5"/>
      <c r="G21" s="7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thickBot="1" x14ac:dyDescent="0.3">
      <c r="A22" s="30" t="s">
        <v>23</v>
      </c>
      <c r="B22" s="31" t="str">
        <f>IF(B21&lt;=0.4499,"Producto rentable","Producto no rentable")</f>
        <v>Producto rentable</v>
      </c>
      <c r="C22" s="50"/>
      <c r="D22" s="59" t="str">
        <f>IF(D21&lt;=0.4499,"Producto rentable","Producto no rentable")</f>
        <v>Producto no rentable</v>
      </c>
      <c r="E22" s="6"/>
      <c r="F22" s="37" t="s">
        <v>24</v>
      </c>
      <c r="G22" s="7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4"/>
      <c r="B23" s="6"/>
      <c r="C23" s="5"/>
      <c r="D23" s="6"/>
      <c r="E23" s="6"/>
      <c r="F23" s="5"/>
      <c r="G23" s="7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4"/>
      <c r="B24" s="6"/>
      <c r="C24" s="5"/>
      <c r="D24" s="6"/>
      <c r="E24" s="6"/>
      <c r="F24" s="5"/>
      <c r="G24" s="7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24" t="s">
        <v>25</v>
      </c>
      <c r="B25" s="6"/>
      <c r="C25" s="5"/>
      <c r="D25" s="6"/>
      <c r="E25" s="6"/>
      <c r="F25" s="5"/>
      <c r="G25" s="7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23" t="s">
        <v>26</v>
      </c>
      <c r="B26" s="6"/>
      <c r="C26" s="5"/>
      <c r="D26" s="6"/>
      <c r="E26" s="6"/>
      <c r="F26" s="5"/>
      <c r="G26" s="7"/>
      <c r="H26" s="1"/>
      <c r="I26" s="1"/>
      <c r="J26" s="1"/>
      <c r="K26" s="1"/>
      <c r="L26" s="1"/>
      <c r="M26" s="73"/>
      <c r="N26" s="1"/>
      <c r="O26" s="1"/>
      <c r="P26" s="1"/>
    </row>
    <row r="27" spans="1:16" x14ac:dyDescent="0.25">
      <c r="A27" s="23" t="s">
        <v>27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3"/>
      <c r="N27" s="1"/>
      <c r="O27" s="1"/>
      <c r="P27" s="1"/>
    </row>
    <row r="28" spans="1:16" x14ac:dyDescent="0.25">
      <c r="A28" s="4" t="s">
        <v>28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73"/>
      <c r="N28" s="1"/>
      <c r="O28" s="1"/>
      <c r="P28" s="1"/>
    </row>
    <row r="29" spans="1:16" x14ac:dyDescent="0.25">
      <c r="A29" s="23" t="s">
        <v>29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8" t="s">
        <v>6</v>
      </c>
      <c r="N29" s="1"/>
      <c r="O29" s="1"/>
      <c r="P29" s="1"/>
    </row>
    <row r="30" spans="1:16" x14ac:dyDescent="0.25">
      <c r="A30" s="4" t="s">
        <v>30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9">
        <v>0.45</v>
      </c>
      <c r="N30" s="1"/>
      <c r="O30" s="1"/>
      <c r="P30" s="1"/>
    </row>
    <row r="31" spans="1:16" x14ac:dyDescent="0.25">
      <c r="A31" s="4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69">
        <v>0.45</v>
      </c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9">
        <v>0.45</v>
      </c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69">
        <v>0.45</v>
      </c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69">
        <v>0.45</v>
      </c>
      <c r="N34" s="1"/>
      <c r="O34" s="1"/>
      <c r="P34" s="1"/>
    </row>
    <row r="35" spans="1:16" x14ac:dyDescent="0.25">
      <c r="A35" s="1"/>
      <c r="B35" s="1"/>
      <c r="C35" s="1"/>
      <c r="D35" s="1"/>
      <c r="E35" s="66" t="str">
        <f>A39</f>
        <v>Platillo 1</v>
      </c>
      <c r="F35" s="67" t="str">
        <f>C39</f>
        <v>Platillo 2</v>
      </c>
      <c r="G35" s="68" t="str">
        <f>E39</f>
        <v>Platillo 3</v>
      </c>
      <c r="H35" s="68" t="str">
        <f>G39</f>
        <v>Platillo 4</v>
      </c>
      <c r="I35" s="68" t="str">
        <f>I39</f>
        <v>Platillo 5</v>
      </c>
      <c r="J35" s="68" t="str">
        <f>K39</f>
        <v>Platillo 6</v>
      </c>
      <c r="K35" s="68" t="str">
        <f>M39</f>
        <v>Platillo 7</v>
      </c>
      <c r="L35" s="68" t="str">
        <f>O39</f>
        <v>Platillo 8</v>
      </c>
      <c r="M35" s="69">
        <v>0.45</v>
      </c>
      <c r="N35" s="1"/>
      <c r="O35" s="1"/>
      <c r="P35" s="1"/>
    </row>
    <row r="36" spans="1:16" ht="15.6" customHeight="1" x14ac:dyDescent="0.25">
      <c r="A36" s="35" t="s">
        <v>32</v>
      </c>
      <c r="B36" s="36"/>
      <c r="C36" s="1"/>
      <c r="D36" s="1"/>
      <c r="E36" s="70" t="e">
        <f>B53</f>
        <v>#DIV/0!</v>
      </c>
      <c r="F36" s="71" t="e">
        <f>D53</f>
        <v>#DIV/0!</v>
      </c>
      <c r="G36" s="72" t="e">
        <f>F53</f>
        <v>#DIV/0!</v>
      </c>
      <c r="H36" s="72" t="e">
        <f>H53</f>
        <v>#DIV/0!</v>
      </c>
      <c r="I36" s="72" t="e">
        <f>J53</f>
        <v>#DIV/0!</v>
      </c>
      <c r="J36" s="72" t="e">
        <f>L53</f>
        <v>#DIV/0!</v>
      </c>
      <c r="K36" s="72" t="e">
        <f>N53</f>
        <v>#DIV/0!</v>
      </c>
      <c r="L36" s="72" t="e">
        <f>P53</f>
        <v>#DIV/0!</v>
      </c>
      <c r="M36" s="69">
        <v>0.45</v>
      </c>
      <c r="N36" s="1"/>
      <c r="O36" s="1"/>
      <c r="P36" s="1"/>
    </row>
    <row r="37" spans="1:16" x14ac:dyDescent="0.25">
      <c r="A37" s="34" t="s">
        <v>2</v>
      </c>
      <c r="B37" s="17"/>
      <c r="C37" s="17"/>
      <c r="D37" s="18"/>
      <c r="E37" s="70" t="e">
        <f>E36</f>
        <v>#DIV/0!</v>
      </c>
      <c r="F37" s="71" t="e">
        <f>F36</f>
        <v>#DIV/0!</v>
      </c>
      <c r="G37" s="71" t="e">
        <f t="shared" ref="G37:L37" si="0">G36</f>
        <v>#DIV/0!</v>
      </c>
      <c r="H37" s="71" t="e">
        <f t="shared" si="0"/>
        <v>#DIV/0!</v>
      </c>
      <c r="I37" s="71" t="e">
        <f t="shared" si="0"/>
        <v>#DIV/0!</v>
      </c>
      <c r="J37" s="71" t="e">
        <f t="shared" si="0"/>
        <v>#DIV/0!</v>
      </c>
      <c r="K37" s="71" t="e">
        <f t="shared" si="0"/>
        <v>#DIV/0!</v>
      </c>
      <c r="L37" s="71" t="e">
        <f t="shared" si="0"/>
        <v>#DIV/0!</v>
      </c>
      <c r="M37" s="69">
        <v>0.45</v>
      </c>
      <c r="N37" s="1"/>
      <c r="O37" s="1"/>
      <c r="P37" s="1"/>
    </row>
    <row r="38" spans="1:16" ht="15.75" thickBot="1" x14ac:dyDescent="0.3">
      <c r="A38" s="11"/>
      <c r="B38" s="10"/>
      <c r="C38" s="1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75" thickBot="1" x14ac:dyDescent="0.3">
      <c r="A39" s="15" t="s">
        <v>33</v>
      </c>
      <c r="B39" s="12" t="s">
        <v>4</v>
      </c>
      <c r="C39" s="44" t="s">
        <v>34</v>
      </c>
      <c r="D39" s="51" t="s">
        <v>4</v>
      </c>
      <c r="E39" s="38" t="s">
        <v>35</v>
      </c>
      <c r="F39" s="39" t="s">
        <v>4</v>
      </c>
      <c r="G39" s="60" t="s">
        <v>36</v>
      </c>
      <c r="H39" s="61" t="s">
        <v>4</v>
      </c>
      <c r="I39" s="42" t="s">
        <v>37</v>
      </c>
      <c r="J39" s="43" t="s">
        <v>4</v>
      </c>
      <c r="K39" s="62" t="s">
        <v>38</v>
      </c>
      <c r="L39" s="63" t="s">
        <v>4</v>
      </c>
      <c r="M39" s="40" t="s">
        <v>39</v>
      </c>
      <c r="N39" s="41" t="s">
        <v>4</v>
      </c>
      <c r="O39" s="64" t="s">
        <v>40</v>
      </c>
      <c r="P39" s="65" t="s">
        <v>4</v>
      </c>
    </row>
    <row r="40" spans="1:16" x14ac:dyDescent="0.25">
      <c r="A40" s="13" t="s">
        <v>41</v>
      </c>
      <c r="B40" s="19"/>
      <c r="C40" s="45"/>
      <c r="D40" s="52"/>
      <c r="E40" s="13"/>
      <c r="F40" s="19"/>
      <c r="G40" s="45"/>
      <c r="H40" s="52"/>
      <c r="I40" s="13"/>
      <c r="J40" s="19"/>
      <c r="K40" s="45"/>
      <c r="L40" s="52"/>
      <c r="M40" s="13"/>
      <c r="N40" s="19"/>
      <c r="O40" s="45"/>
      <c r="P40" s="52"/>
    </row>
    <row r="41" spans="1:16" x14ac:dyDescent="0.25">
      <c r="A41" s="14" t="s">
        <v>42</v>
      </c>
      <c r="B41" s="20"/>
      <c r="C41" s="46"/>
      <c r="D41" s="53"/>
      <c r="E41" s="14"/>
      <c r="F41" s="20"/>
      <c r="G41" s="46"/>
      <c r="H41" s="53"/>
      <c r="I41" s="14"/>
      <c r="J41" s="20"/>
      <c r="K41" s="46"/>
      <c r="L41" s="53"/>
      <c r="M41" s="14"/>
      <c r="N41" s="20"/>
      <c r="O41" s="46"/>
      <c r="P41" s="53"/>
    </row>
    <row r="42" spans="1:16" x14ac:dyDescent="0.25">
      <c r="A42" s="14" t="s">
        <v>43</v>
      </c>
      <c r="B42" s="20"/>
      <c r="C42" s="46"/>
      <c r="D42" s="53"/>
      <c r="E42" s="14"/>
      <c r="F42" s="20"/>
      <c r="G42" s="46"/>
      <c r="H42" s="53"/>
      <c r="I42" s="14"/>
      <c r="J42" s="20"/>
      <c r="K42" s="46"/>
      <c r="L42" s="53"/>
      <c r="M42" s="14"/>
      <c r="N42" s="20"/>
      <c r="O42" s="46"/>
      <c r="P42" s="53"/>
    </row>
    <row r="43" spans="1:16" x14ac:dyDescent="0.25">
      <c r="A43" s="14" t="s">
        <v>44</v>
      </c>
      <c r="B43" s="20"/>
      <c r="C43" s="46"/>
      <c r="D43" s="53"/>
      <c r="E43" s="14"/>
      <c r="F43" s="20"/>
      <c r="G43" s="46"/>
      <c r="H43" s="53"/>
      <c r="I43" s="14"/>
      <c r="J43" s="20"/>
      <c r="K43" s="46"/>
      <c r="L43" s="53"/>
      <c r="M43" s="14"/>
      <c r="N43" s="20"/>
      <c r="O43" s="46"/>
      <c r="P43" s="53"/>
    </row>
    <row r="44" spans="1:16" x14ac:dyDescent="0.25">
      <c r="A44" s="14" t="s">
        <v>45</v>
      </c>
      <c r="B44" s="20"/>
      <c r="C44" s="46"/>
      <c r="D44" s="53"/>
      <c r="E44" s="14"/>
      <c r="F44" s="20"/>
      <c r="G44" s="46"/>
      <c r="H44" s="53"/>
      <c r="I44" s="14"/>
      <c r="J44" s="20"/>
      <c r="K44" s="46"/>
      <c r="L44" s="53"/>
      <c r="M44" s="14"/>
      <c r="N44" s="20"/>
      <c r="O44" s="46"/>
      <c r="P44" s="53"/>
    </row>
    <row r="45" spans="1:16" x14ac:dyDescent="0.25">
      <c r="A45" s="14"/>
      <c r="B45" s="20"/>
      <c r="C45" s="46"/>
      <c r="D45" s="53"/>
      <c r="E45" s="14"/>
      <c r="F45" s="20"/>
      <c r="G45" s="46"/>
      <c r="H45" s="53"/>
      <c r="I45" s="14"/>
      <c r="J45" s="20"/>
      <c r="K45" s="46"/>
      <c r="L45" s="53"/>
      <c r="M45" s="14"/>
      <c r="N45" s="20"/>
      <c r="O45" s="46"/>
      <c r="P45" s="53"/>
    </row>
    <row r="46" spans="1:16" x14ac:dyDescent="0.25">
      <c r="A46" s="14"/>
      <c r="B46" s="20"/>
      <c r="C46" s="46"/>
      <c r="D46" s="54"/>
      <c r="E46" s="14"/>
      <c r="F46" s="20"/>
      <c r="G46" s="46"/>
      <c r="H46" s="54"/>
      <c r="I46" s="14"/>
      <c r="J46" s="20"/>
      <c r="K46" s="46"/>
      <c r="L46" s="54"/>
      <c r="M46" s="14"/>
      <c r="N46" s="20"/>
      <c r="O46" s="46"/>
      <c r="P46" s="54"/>
    </row>
    <row r="47" spans="1:16" x14ac:dyDescent="0.25">
      <c r="A47" s="14"/>
      <c r="B47" s="20"/>
      <c r="C47" s="46"/>
      <c r="D47" s="53"/>
      <c r="E47" s="14"/>
      <c r="F47" s="20"/>
      <c r="G47" s="46"/>
      <c r="H47" s="53"/>
      <c r="I47" s="14"/>
      <c r="J47" s="20"/>
      <c r="K47" s="46"/>
      <c r="L47" s="53"/>
      <c r="M47" s="14"/>
      <c r="N47" s="20"/>
      <c r="O47" s="46"/>
      <c r="P47" s="53"/>
    </row>
    <row r="48" spans="1:16" x14ac:dyDescent="0.25">
      <c r="A48" s="14"/>
      <c r="B48" s="20"/>
      <c r="C48" s="46"/>
      <c r="D48" s="53"/>
      <c r="E48" s="14"/>
      <c r="F48" s="20"/>
      <c r="G48" s="46"/>
      <c r="H48" s="53"/>
      <c r="I48" s="14"/>
      <c r="J48" s="20"/>
      <c r="K48" s="46"/>
      <c r="L48" s="53"/>
      <c r="M48" s="14"/>
      <c r="N48" s="20"/>
      <c r="O48" s="46"/>
      <c r="P48" s="53"/>
    </row>
    <row r="49" spans="1:16" x14ac:dyDescent="0.25">
      <c r="A49" s="14"/>
      <c r="B49" s="20"/>
      <c r="C49" s="46"/>
      <c r="D49" s="53"/>
      <c r="E49" s="14"/>
      <c r="F49" s="20"/>
      <c r="G49" s="46"/>
      <c r="H49" s="53"/>
      <c r="I49" s="14"/>
      <c r="J49" s="20"/>
      <c r="K49" s="46"/>
      <c r="L49" s="53"/>
      <c r="M49" s="14"/>
      <c r="N49" s="20"/>
      <c r="O49" s="46"/>
      <c r="P49" s="53"/>
    </row>
    <row r="50" spans="1:16" ht="15.75" thickBot="1" x14ac:dyDescent="0.3">
      <c r="A50" s="16"/>
      <c r="B50" s="21"/>
      <c r="C50" s="47"/>
      <c r="D50" s="55"/>
      <c r="E50" s="16"/>
      <c r="F50" s="21"/>
      <c r="G50" s="47"/>
      <c r="H50" s="55"/>
      <c r="I50" s="16"/>
      <c r="J50" s="21"/>
      <c r="K50" s="47"/>
      <c r="L50" s="55"/>
      <c r="M50" s="16"/>
      <c r="N50" s="21"/>
      <c r="O50" s="47"/>
      <c r="P50" s="55"/>
    </row>
    <row r="51" spans="1:16" x14ac:dyDescent="0.25">
      <c r="A51" s="25" t="s">
        <v>20</v>
      </c>
      <c r="B51" s="26">
        <f>SUM(B40:B50)</f>
        <v>0</v>
      </c>
      <c r="C51" s="48"/>
      <c r="D51" s="56">
        <f>SUM(D40:D50)</f>
        <v>0</v>
      </c>
      <c r="E51" s="25" t="s">
        <v>20</v>
      </c>
      <c r="F51" s="26">
        <f>SUM(F40:F50)</f>
        <v>0</v>
      </c>
      <c r="G51" s="48"/>
      <c r="H51" s="56">
        <f>SUM(H40:H50)</f>
        <v>0</v>
      </c>
      <c r="I51" s="25" t="s">
        <v>20</v>
      </c>
      <c r="J51" s="26">
        <f>SUM(J40:J50)</f>
        <v>0</v>
      </c>
      <c r="K51" s="48"/>
      <c r="L51" s="56">
        <f>SUM(L40:L50)</f>
        <v>0</v>
      </c>
      <c r="M51" s="25" t="s">
        <v>20</v>
      </c>
      <c r="N51" s="26">
        <f>SUM(N40:N50)</f>
        <v>0</v>
      </c>
      <c r="O51" s="48"/>
      <c r="P51" s="56">
        <f>SUM(P40:P50)</f>
        <v>0</v>
      </c>
    </row>
    <row r="52" spans="1:16" x14ac:dyDescent="0.25">
      <c r="A52" s="27" t="s">
        <v>21</v>
      </c>
      <c r="B52" s="28">
        <v>0</v>
      </c>
      <c r="C52" s="49"/>
      <c r="D52" s="57">
        <v>0</v>
      </c>
      <c r="E52" s="27" t="s">
        <v>21</v>
      </c>
      <c r="F52" s="28">
        <v>0</v>
      </c>
      <c r="G52" s="49"/>
      <c r="H52" s="57">
        <v>0</v>
      </c>
      <c r="I52" s="27" t="s">
        <v>21</v>
      </c>
      <c r="J52" s="28">
        <v>0</v>
      </c>
      <c r="K52" s="49"/>
      <c r="L52" s="57">
        <v>0</v>
      </c>
      <c r="M52" s="27" t="s">
        <v>21</v>
      </c>
      <c r="N52" s="28">
        <v>0</v>
      </c>
      <c r="O52" s="49"/>
      <c r="P52" s="57">
        <v>0</v>
      </c>
    </row>
    <row r="53" spans="1:16" x14ac:dyDescent="0.25">
      <c r="A53" s="27" t="s">
        <v>22</v>
      </c>
      <c r="B53" s="29" t="e">
        <f>B51/B52</f>
        <v>#DIV/0!</v>
      </c>
      <c r="C53" s="49"/>
      <c r="D53" s="58" t="e">
        <f>D51/D52</f>
        <v>#DIV/0!</v>
      </c>
      <c r="E53" s="27" t="s">
        <v>22</v>
      </c>
      <c r="F53" s="29" t="e">
        <f>F51/F52</f>
        <v>#DIV/0!</v>
      </c>
      <c r="G53" s="49"/>
      <c r="H53" s="58" t="e">
        <f>H51/H52</f>
        <v>#DIV/0!</v>
      </c>
      <c r="I53" s="27" t="s">
        <v>22</v>
      </c>
      <c r="J53" s="29" t="e">
        <f>J51/J52</f>
        <v>#DIV/0!</v>
      </c>
      <c r="K53" s="49"/>
      <c r="L53" s="58" t="e">
        <f>L51/L52</f>
        <v>#DIV/0!</v>
      </c>
      <c r="M53" s="27" t="s">
        <v>22</v>
      </c>
      <c r="N53" s="29" t="e">
        <f>N51/N52</f>
        <v>#DIV/0!</v>
      </c>
      <c r="O53" s="49"/>
      <c r="P53" s="58" t="e">
        <f>P51/P52</f>
        <v>#DIV/0!</v>
      </c>
    </row>
    <row r="54" spans="1:16" ht="15.75" thickBot="1" x14ac:dyDescent="0.3">
      <c r="A54" s="30" t="s">
        <v>23</v>
      </c>
      <c r="B54" s="31" t="e">
        <f>IF(B53&lt;=0.4499,"Producto rentable","Producto no rentable")</f>
        <v>#DIV/0!</v>
      </c>
      <c r="C54" s="50"/>
      <c r="D54" s="59" t="e">
        <f>IF(D53&lt;=0.4499,"Producto rentable","Producto no rentable")</f>
        <v>#DIV/0!</v>
      </c>
      <c r="E54" s="30" t="s">
        <v>23</v>
      </c>
      <c r="F54" s="31" t="e">
        <f>IF(F53&lt;=0.4499,"Producto rentable","Producto no rentable")</f>
        <v>#DIV/0!</v>
      </c>
      <c r="G54" s="50"/>
      <c r="H54" s="59" t="e">
        <f>IF(H53&lt;=0.4499,"Producto rentable","Producto no rentable")</f>
        <v>#DIV/0!</v>
      </c>
      <c r="I54" s="30" t="s">
        <v>23</v>
      </c>
      <c r="J54" s="31" t="e">
        <f>IF(J53&lt;=0.4499,"Producto rentable","Producto no rentable")</f>
        <v>#DIV/0!</v>
      </c>
      <c r="K54" s="50"/>
      <c r="L54" s="59" t="e">
        <f>IF(L53&lt;=0.4499,"Producto rentable","Producto no rentable")</f>
        <v>#DIV/0!</v>
      </c>
      <c r="M54" s="30" t="s">
        <v>23</v>
      </c>
      <c r="N54" s="31" t="e">
        <f>IF(N53&lt;=0.4499,"Producto rentable","Producto no rentable")</f>
        <v>#DIV/0!</v>
      </c>
      <c r="O54" s="50"/>
      <c r="P54" s="59" t="e">
        <f>IF(P53&lt;=0.4499,"Producto rentable","Producto no rentable")</f>
        <v>#DIV/0!</v>
      </c>
    </row>
    <row r="55" spans="1:16" x14ac:dyDescent="0.25">
      <c r="A55" s="4"/>
      <c r="B55" s="6"/>
      <c r="C55" s="5"/>
      <c r="D55" s="6"/>
      <c r="E55" s="6"/>
      <c r="F55" s="5"/>
      <c r="G55" s="7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37" t="s">
        <v>24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</sheetData>
  <phoneticPr fontId="17" type="noConversion"/>
  <pageMargins left="0.7" right="0.7" top="0.75" bottom="0.75" header="0.3" footer="0.3"/>
  <pageSetup orientation="portrait" r:id="rId1"/>
  <ignoredErrors>
    <ignoredError sqref="E36:M37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f 8 0 2 4 c 1 - 8 5 c e - 4 0 8 8 - 8 b b 7 - 3 6 2 7 4 0 2 9 e b 7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 2 2 . 0 6 3 1 6 0 6 7 5 6 8 0 3 1 9 < / L a t i t u d e > < L o n g i t u d e > - 1 0 0 . 3 9 4 7 4 5 5 9 1 6 3 3 3 7 < / L o n g i t u d e > < R o t a t i o n > 0 < / R o t a t i o n > < P i v o t A n g l e > - 0 . 1 0 9 8 3 9 3 9 2 7 5 9 5 3 6 9 1 < / P i v o t A n g l e > < D i s t a n c e > 0 . 7 0 6 5 7 2 7 4 5 6 2 9 2 7 8 6 3 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 G u i d = " 0 6 5 f 2 9 2 b - e 5 7 7 - 4 c 6 1 - a c d d - 8 7 4 e 1 6 7 2 0 6 7 9 "   R e v = " 2 "   R e v G u i d = " 8 b 8 0 e 2 3 0 - d 0 b 5 - 4 9 4 f - b 3 1 4 - f 0 2 a b 6 b c 6 a 9 9 " 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 / & g t ; & l t ; / G e o C o l u m n & g t ; & l t ; / G e o C o l u m n s & g t ; & l t ; A d m i n D i s t r i c t 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F 1 4 1 7 D 0 D - 9 7 3 C - 4 E 4 9 - A 0 F 5 - 6 E 3 1 7 3 5 3 8 9 D 1 } "   T o u r I d = " 3 7 4 c a 5 5 6 - 3 9 c a - 4 5 f 6 - 8 3 f b - 6 0 6 3 2 3 9 e 8 5 a 9 "   X m l V e r = " 5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T o u r > < / T o u r s > < / V i s u a l i z a t i o n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1 c y 2 7 b S B b 9 F U F A l q H q / Q h s B o q S j j 2 w 4 y R 2 g u 7 s G I l x O C O L D T 0 S I 3 / T y 1 7 M a p a z m I U / a H 5 h T k k i a d O l i c g J S Q e Y R i O O I 8 l V v v f W u f e e e 4 r / / u e / D p 5 e X 0 1 7 X + L 5 I k l n h 3 0 a k H 4 v n o 3 T S T K 7 P O y v l p 8 e m / 7 T 8 O A Z v j 2 J l i f p b B S N P 8 c 9 f G i 2 e H K 9 m B z 2 P y + X v z 8 Z D L 5 + / R p 8 5 U E 6 v x w w Q u j g 1 9 O T c 7 z z K u r n b 0 6 + / + b H y W y x j G b j u B 8 e H C 8 2 n 8 w / d Z W M 5 + k i / b Q M J t E y C r 4 k i 1 U 0 T b 5 F S 2 w 9 u I x T P h m 4 / e O T v b 8 d 9 p 9 G k 6 t k 9 j x Z L O f J e H l 4 m s 7 j a b r A q + + j 6 S r u f R 4 f 9 j 9 F 0 4 V b 6 W W c v o 0 X 6 X T l f t K i 9 H 1 v u o R d T K A F I 9 p o Q y n T l v d 7 U 5 j r s b U B 0 c I q J T j B H 0 T h h R j v H 2 7 W x h b x E y m W + C W d X 0 X L Z T w Z T i b z e L E I t / s 5 G N x 7 5 W D 7 l l + S e D r B b t w v M L v s X S + S J 7 N k e t h f z l d x v z e o / 0 J 4 e v b 2 Y L D 5 s d / 9 K e H p z Z / X y T g t P j A o 7 W 9 w x 3 x e 6 9 l A G 2 l h P C k I 4 Z a o w n x K G a J g U E a Z s R 7 j s W 6 M V / j n r p 3 C 0 x e / F q b 4 j m t + h O 0 Y C 4 y i A v 9 p z p T K L E c J C x S x j B M i q I R N 6 U 9 g u w / D U b u 2 U 4 H S R D G p D A 6 n l M R s 4 4 4 S j V f c S 9 Y Y Z i i T P 4 H 1 R k f H R + 2 a j w Q u u p i U V i L U t M 5 Q j x I a 4 N / x L 4 x R H F 7 1 U x z c 4 1 G T 5 r u L g o D t w T r P 4 O u x P y G 9 X M X z e T x P 6 2 Y k R D C g 0 8 A z 5 h Y u I C F Z + E Q o S g 2 + V E h I 2 X 4 6 y U g v 3 5 6 1 G 9 o q k A o Z S W i G 4 G Z U Z M g A + y G u O U W e J 0 Q a w O 2 9 d O 7 N S C 1 Y L y z W K O W k i + H p 6 / N 2 7 W c C K Q y z 0 m r k J a Q n A O i 6 I H L I K o x i X E m A g 5 L e g u j h W b B 9 b D U B J 8 Z K p H b F B G F c 5 A Y k A d d G K K 6 F p F T T v b G 1 C I / G S s r d I T g 6 G z a J r n d K z K w i B 8 g R Z z l r J J c 0 q 4 y U D g j n H C 8 Q X a W m 7 N R 8 x 4 v o Y z y N 9 j / D r 5 E 9 l m n v b a X K v H K O e r N K Z m j H o k e M v E 1 r Z y o b K N Q J j G u K T L W J 6 D V W G B N Q j k I 2 q y I M Q P g e 2 n q b p 2 x f P e y q k 3 z 1 p t 0 G i h E 0 A W g + U W o R R i T 6 0 C 1 a w I S K U 0 U 0 k X J n / + m F 2 5 Z M G N 5 d p 5 S 4 f n v X Z E N Q O d x x q D 5 O o 7 o F G a g A o o i S H N 2 G B C x l i G 5 1 Y A k h F n i E T o 6 j 3 d g 3 z D f 7 6 S T A X 7 9 7 s T 8 Y / R i K g A i O G G e G K 0 t R u G 4 j 3 A I k r C V c K h Q Z v E K n 1 r j x w m y F U l A 3 a 7 r K Q T 1 K V p N o A g S f x P j j 9 N G I P x p a x + j U j 3 O m l e F M G r L B n M x T F n B u B R f G 1 Y M 7 X O W F 8 8 0 W e 5 O 4 l 0 d S Y y X M T h 4 t H J 2 2 y + x Q G w h Q O g j 5 d a H s O I i M U 6 Q c Z C M Q 3 y L 0 2 f 4 V Y J t 2 D D 2 L l Q 5 C s w a t f B D O o u t o X B v d V W B R q 3 M u K N k g U e Y t B S 8 C 3 a m R c B e h 0 t c y e q N + s 5 9 O 0 P 1 s 2 H K o o y Z X 1 G j w b c p a T X R h P M 2 E t I J S x S h S p K 8 C 9 J Y v G + M 5 y P j L 6 u a P e f y t Q T u G n s V K o d 6 s Q S u H + n k 0 A 9 a f r J I F v r x O l + l i D f v P a 0 I + O G g J 6 l 4 p b o S B F 2 0 G V e i / Q A Q q 9 K n o w N b H Y t / S B j v s u f 3 1 1 r u 7 + X u D 7 t u N + O c n r 1 s t c m B H i k Y V N S C X o E 0 U L w h V E o B J Q X M E w h U 5 V P r G S N 5 z 0 K I d w / t r l U 5 B s / a s f A q e R X 9 1 n e s I Q 8 J P 6 X y W u G / O V / O 6 h 0 A G w C d h u W Y G 5 M y t Q 0 C Z Q z e 2 7 W 6 N 9 g 0 T v B n A b b B X b K + H z X V y D p 6 N m m Q P / 3 e / 1 f Q Y J 4 A t S 5 B d F M X w k Z M c t q g M K F K O R q G q t f Q P z / b x W E f e e t U q a n E d M I A / 7 F e M G j d c L y p Y Q B b G 4 U S C M x f e 7 O 0 1 Y x H z n V h w N N z f g C + g R 5 i k i 9 6 7 W Y I v x e e + N w W v H P W j z 8 n n V Y T / a 0 Y 7 M 8 F 6 H I R + Q T v i P e 8 n U L A G Q l m C 5 M K M e 4 u P U f a 7 K d t S N 1 5 q f d 7 p y D R w D w x 8 A 1 Q e t / A C F i S A f Y J R B 8 N L m n n K H G 9 6 z p 3 a o A X D W 4 u U E n L D Y 4 3 K M f 5 D 2 A d U m k A i Y L d V 0 s A T W d O M C T 8 G J 2 t 5 j m s z P C 7 y B n m X l E P b Y p L / U w 6 3 h F P V 1 T m V 4 x 0 n M / o 9 q i 0 6 A 2 4 b M M l g 1 S x Y Z Z q 3 C 5 Y F a B + Q d C 0 U V W A c v P I V b 7 B v N 9 Q g G u 3 u t g B G D 6 r M / A A 2 a B m P a 7 u H 8 Q D 5 F J 4 p a Q L X 0 i w F b h T T g D U l t D c j l O + o E / + 0 r s 5 i g d Y g f V C h E 6 l d I b n F c m d A q T k i X C h / N + X N t W 1 Y L 7 y 1 S C n X N m u + y t D z 2 w r R v W Z 9 6 K x u R U k g e o W U S E v M X z g j H I O r b H A L W h q U E D F o C h D + P r r C i z / r X d 3 8 M e s k w B / Y t P F 9 P I / G 8 9 W 3 m t 5 B L u c W A K R B v g m X B / K J G d I G 2 G h H 1 j n N X o W 2 L N u R o 1 W P L 2 f R O E n d X 6 d R 7 2 Q a f Y k 7 c d r 7 F + 2 O 2 m F W 6 N f B 8 0 P f B N k j z b l O q z D e M l D c o s 5 0 / + x O w z 2 1 g h e Y M r M 2 a L + w W K M E S 6 3 b T w Q w k o V S A Y S Y 0 d D M F 6 C h D Q f t s h W G e Y u W h 2 e / o 1 e j C i T x U T q b r O Z R o z x B d P V 7 j J s V d W E D N I E g t J j f Z q B u o T u D o E p I A + W Z k 1 V B v 3 A v v r 2 g P t r u q M H 4 / i 9 V 5 f C 0 I G U 2 s b / 7 z X m v l x 2 S 7 7 E 4 H t 2 Z h f 0 U N G e A B 6 4 h H 8 8 4 f N j P S T + s 1 H K N D v v H d w v 2 C 4 s 1 s l 9 9 + 3 X U q P 0 q l y 3 n y S y a p r U 5 M B F g v M g g w N G o W j a F y Y a q d L J U U L 2 W o a R 0 I j Q f g + M N 7 u 2 G O o n t 8 + N 2 m V 4 m A y d G g L K f I s + 5 i x F 5 R W 4 g i 4 b d o I q G s h J F h Q c b v N j d v P n C f I l S Z D d r v c q R / W o V f 0 n d V D Z 2 V f k z X r s q l 2 i O n G p d W k j / O K J 6 6 y Q n / Q f + Q P Q q m R D U 5 y J v h K 8 3 1 j u J b / 7 R T V n + 6 q R B A K / s p u H l K l q M M T K M Z 8 u 4 L n O D Q S + 0 g M K 1 s F R x i a u D + U F i L s t a J 1 2 G C z X Z u 3 O 6 u 6 9 O 4 G j 4 s k n + 5 n 6 q Z T Q w q C M p d W G N K Z 4 o 4 I g F u H u A i x p r L W w F U W B r V g z L K 5 X A q V l b V o 7 6 i + g q W k 2 T + l w l E w H D V R D 4 C 0 O m 2 1 w B 9 J u Y s y q w l O 4 + j f R L f L y 4 V O y p k 2 h v + l J N D R 9 9 B D L V l m 1 C h Q z V g r I a d 3 C d i 7 K s A a 7 N C k i v O I 4 T R u G e x L 7 D O + v d d O S a Z w 2 m D D 8 Q Y d Y E b b e 2 U B S Y X N r t m E q L H A y 9 M s F F H m F 8 S d d b F 1 1 E T Z s v z J c o Q c 8 D I y q f o 1 + e X d Y N a + C O o 2 Q w 4 w b X I B 3 A 5 J k W r 2 B k A u G H g M g W z c C + k b 3 d U C e R / f x l y / c g R Y B W H 5 Q M k q z G V d K 8 m A Q R 4 H A b N A D F P b U d s O 2 N 7 O b N F + Z L l C K 7 W e t V B u x R C j l H U v t C C Y P u B j S j A R X J 1 3 c i b p c / R A g U k A B s Q b V F B 7 A n U 7 P d k W N 1 P 0 T z 6 D L 9 h j t n X W j t m 7 0 u W N l V 5 + k s n d 9 l H d a P 2 S g 9 z c L 7 b B A G F R S e A G I h 7 c R D Q C g G t h k E U Q x Q M N 5 i S A y W O T p i X z 9 t t t O J Z 8 7 P m u Q c K j v m Y h p d o x u 7 6 5 o K z 2 3 B H Q v m l P m 4 E I p H a O A c Z W U P r h U p g 0 t z D D l C e 5 8 8 4 i 9 7 t v v p x D c X J 2 3 r 9 j F j w u 1 C o B D u y E M A J f O q E X w Q h 5 Y M 8 y f X 3 Y L p 9 4 S 2 N z 1 k D m 3 Q g G G x R i l B N G z A y t H 9 B r d 4 N x e y l l H t J 0 G 4 y 6 F S I m E L V K C Y r x Q y E U d V o 2 y 1 F r f x k c n 3 1 2 e 6 f d 3 8 6 f b U G 8 6 X c X T Z T Z Z 4 0 / Z T I U D h A y k g t 8 E I c K 3 D z 5 A c 9 x w w + 9 N 4 B X C + w 5 L e c I d m f p k g z 7 q M W 1 i 1 y e D f t W L p K D R r 2 8 o n 4 S i Z R N P 6 X Q C u o a A 1 U x j K b O 4 e Z i k Y 7 A O G k H j O D + S b V b r b 7 X Y a 9 N P u I d V R 2 z 2 A Q p 1 p O e Z + 2 w u H t 0 C e K n B s w B W 9 U 0 j g j f o R x q B Q T b u g b 9 6 S o W + 1 U r R f V L j v V l f x f Z 8 3 c P p 4 g 9 K Q O V C B X J U U z S m Q B t 0 q p x A / o Y D 3 q l W 9 l m 3 B n P k S J R u e N v s A p f v m w z j K d T h O j a 0 d K j t 2 Z T v N w 3 m H A l g a S I + E h t h 9 3 + o j / 9 0 a 6 3 n C f I m S + R o d c 3 i M B 0 I W J m I W j S K e P I C R Z 1 b 5 u m v H e B L B 5 s K l 9 7 L S Q 4 u 8 T q n Y w b F 7 m F f p A Z j h f w C 6 u t B B O 1 M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Props1.xml><?xml version="1.0" encoding="utf-8"?>
<ds:datastoreItem xmlns:ds="http://schemas.openxmlformats.org/officeDocument/2006/customXml" ds:itemID="{F1417D0D-973C-4E49-A0F5-6E31735389D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986FDDD0-28EC-432A-BF15-CAC44B35682F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05066E8-E1AE-4214-BE08-BE4AC7E1EAD4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Descripcion</vt:lpstr>
      <vt:lpstr>Ejemplo</vt:lpstr>
    </vt:vector>
  </TitlesOfParts>
  <Manager>Jorge Romero</Manager>
  <Company>www.jorgeromero.org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www.jorgeromero.org</dc:creator>
  <cp:keywords/>
  <dc:description/>
  <cp:lastModifiedBy>DELL</cp:lastModifiedBy>
  <cp:revision/>
  <dcterms:created xsi:type="dcterms:W3CDTF">2021-02-01T20:22:22Z</dcterms:created>
  <dcterms:modified xsi:type="dcterms:W3CDTF">2025-04-24T19:57:13Z</dcterms:modified>
  <cp:category/>
  <cp:contentStatus/>
</cp:coreProperties>
</file>