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Ex2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showInkAnnotation="0"/>
  <mc:AlternateContent xmlns:mc="http://schemas.openxmlformats.org/markup-compatibility/2006">
    <mc:Choice Requires="x15">
      <x15ac:absPath xmlns:x15ac="http://schemas.microsoft.com/office/spreadsheetml/2010/11/ac" url="C:\Users\DELL\Desktop\Proyectos\Youtube\"/>
    </mc:Choice>
  </mc:AlternateContent>
  <xr:revisionPtr revIDLastSave="0" documentId="13_ncr:1_{437C2FF6-2275-4BD5-870A-A04AACD574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entación" sheetId="4" r:id="rId1"/>
    <sheet name="Ejemplo" sheetId="1" r:id="rId2"/>
    <sheet name="Plantilla" sheetId="10" r:id="rId3"/>
  </sheets>
  <externalReferences>
    <externalReference r:id="rId4"/>
  </externalReferences>
  <definedNames>
    <definedName name="_xlchart.v2.0" hidden="1">Ejemplo!$A$79:$A$84</definedName>
    <definedName name="_xlchart.v2.1" hidden="1">Ejemplo!$B$79:$B$84</definedName>
    <definedName name="_xlchart.v2.2" hidden="1">Ejemplo!$A$82:$A$87</definedName>
    <definedName name="_xlchart.v2.3" hidden="1">Ejemplo!$B$82:$B$87</definedName>
    <definedName name="_xlchart.v2.4" hidden="1">Ejemplo!$A$82:$A$87</definedName>
    <definedName name="_xlchart.v2.5" hidden="1">Ejemplo!$B$82:$B$87</definedName>
    <definedName name="_xlchart.v2.6" hidden="1">Plantilla!$A$79:$A$84</definedName>
    <definedName name="_xlchart.v2.7" hidden="1">Plantilla!$B$79:$B$84</definedName>
    <definedName name="_xlcn.WorksheetConnection_Tabla101" hidden="1">Tabla10</definedName>
    <definedName name="Activos_Corrientes">#REF!</definedName>
    <definedName name="Activos_Totales">#REF!</definedName>
    <definedName name="Gtos_financieros">#REF!</definedName>
    <definedName name="Impuestos">#REF!</definedName>
    <definedName name="Ingresos_netos">#REF!</definedName>
    <definedName name="Pasivos_Corrientes">#REF!</definedName>
    <definedName name="Pasivos_Totales">#REF!</definedName>
    <definedName name="titulo_hoja_calculo">'[1]GASTOS PLANIFICADOS'!$K$2</definedName>
    <definedName name="Utilidades_retenidas">#REF!</definedName>
    <definedName name="Valor_mercado">#REF!</definedName>
    <definedName name="Ventas_net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abla10" name="Tabla10" connection="WorksheetConnection_Tabla10"/>
        </x15:modelTables>
      </x15:dataModel>
    </ext>
  </extLst>
</workbook>
</file>

<file path=xl/calcChain.xml><?xml version="1.0" encoding="utf-8"?>
<calcChain xmlns="http://schemas.openxmlformats.org/spreadsheetml/2006/main">
  <c r="C109" i="10" l="1"/>
  <c r="B109" i="10"/>
  <c r="A84" i="10"/>
  <c r="A83" i="10"/>
  <c r="A82" i="10"/>
  <c r="A81" i="10"/>
  <c r="A80" i="10"/>
  <c r="A79" i="10"/>
  <c r="C73" i="10"/>
  <c r="D72" i="10" s="1"/>
  <c r="B73" i="10"/>
  <c r="C58" i="10"/>
  <c r="D54" i="10" s="1"/>
  <c r="B58" i="10"/>
  <c r="C47" i="10"/>
  <c r="D43" i="10" s="1"/>
  <c r="B47" i="10"/>
  <c r="D40" i="10"/>
  <c r="C35" i="10"/>
  <c r="D31" i="10" s="1"/>
  <c r="B35" i="10"/>
  <c r="C27" i="10"/>
  <c r="B27" i="10"/>
  <c r="D23" i="10"/>
  <c r="C18" i="10"/>
  <c r="B18" i="10"/>
  <c r="D62" i="10" l="1"/>
  <c r="D66" i="10"/>
  <c r="D70" i="10"/>
  <c r="D65" i="10"/>
  <c r="D69" i="10"/>
  <c r="D63" i="10"/>
  <c r="D67" i="10"/>
  <c r="D71" i="10"/>
  <c r="D64" i="10"/>
  <c r="D68" i="10"/>
  <c r="D73" i="10"/>
  <c r="D51" i="10"/>
  <c r="D39" i="10"/>
  <c r="C90" i="10"/>
  <c r="D28" i="10" s="1"/>
  <c r="B80" i="10" s="1"/>
  <c r="B90" i="10"/>
  <c r="B119" i="10" s="1"/>
  <c r="D11" i="10"/>
  <c r="D15" i="10"/>
  <c r="B120" i="10"/>
  <c r="D106" i="10"/>
  <c r="C120" i="10"/>
  <c r="D105" i="10"/>
  <c r="D108" i="10"/>
  <c r="D107" i="10"/>
  <c r="D8" i="10"/>
  <c r="D24" i="10"/>
  <c r="D32" i="10"/>
  <c r="D44" i="10"/>
  <c r="D52" i="10"/>
  <c r="D13" i="10"/>
  <c r="D25" i="10"/>
  <c r="D33" i="10"/>
  <c r="D41" i="10"/>
  <c r="D45" i="10"/>
  <c r="D53" i="10"/>
  <c r="D57" i="10"/>
  <c r="D104" i="10"/>
  <c r="D55" i="10"/>
  <c r="D12" i="10"/>
  <c r="D16" i="10"/>
  <c r="D56" i="10"/>
  <c r="D9" i="10"/>
  <c r="D17" i="10"/>
  <c r="D10" i="10"/>
  <c r="D14" i="10"/>
  <c r="D22" i="10"/>
  <c r="D27" i="10" s="1"/>
  <c r="D26" i="10"/>
  <c r="D34" i="10"/>
  <c r="D42" i="10"/>
  <c r="D46" i="10"/>
  <c r="C104" i="1"/>
  <c r="B104" i="1"/>
  <c r="A84" i="1"/>
  <c r="A83" i="1"/>
  <c r="A82" i="1"/>
  <c r="A81" i="1"/>
  <c r="A80" i="1"/>
  <c r="A79" i="1"/>
  <c r="D58" i="10" l="1"/>
  <c r="D36" i="10"/>
  <c r="B81" i="10" s="1"/>
  <c r="D47" i="10"/>
  <c r="D59" i="10"/>
  <c r="B83" i="10" s="1"/>
  <c r="D74" i="10"/>
  <c r="B84" i="10" s="1"/>
  <c r="C113" i="10"/>
  <c r="C121" i="10" s="1"/>
  <c r="C119" i="10"/>
  <c r="D19" i="10"/>
  <c r="B79" i="10" s="1"/>
  <c r="D35" i="10"/>
  <c r="D48" i="10"/>
  <c r="B82" i="10" s="1"/>
  <c r="B113" i="10"/>
  <c r="B121" i="10" s="1"/>
  <c r="D109" i="10"/>
  <c r="D18" i="10"/>
  <c r="C109" i="1" l="1"/>
  <c r="B109" i="1"/>
  <c r="B120" i="1" s="1"/>
  <c r="C73" i="1"/>
  <c r="B73" i="1"/>
  <c r="C58" i="1"/>
  <c r="B58" i="1"/>
  <c r="C47" i="1"/>
  <c r="B47" i="1"/>
  <c r="C35" i="1"/>
  <c r="B35" i="1"/>
  <c r="C27" i="1"/>
  <c r="B27" i="1"/>
  <c r="C18" i="1"/>
  <c r="B18" i="1"/>
  <c r="C120" i="1" l="1"/>
  <c r="D106" i="1"/>
  <c r="D108" i="1"/>
  <c r="D105" i="1"/>
  <c r="D104" i="1"/>
  <c r="D107" i="1"/>
  <c r="D66" i="1"/>
  <c r="D70" i="1"/>
  <c r="D67" i="1"/>
  <c r="D69" i="1"/>
  <c r="D63" i="1"/>
  <c r="D71" i="1"/>
  <c r="D64" i="1"/>
  <c r="D68" i="1"/>
  <c r="D72" i="1"/>
  <c r="D65" i="1"/>
  <c r="D62" i="1"/>
  <c r="D52" i="1"/>
  <c r="D56" i="1"/>
  <c r="D53" i="1"/>
  <c r="D57" i="1"/>
  <c r="D55" i="1"/>
  <c r="D54" i="1"/>
  <c r="D51" i="1"/>
  <c r="D43" i="1"/>
  <c r="D39" i="1"/>
  <c r="D40" i="1"/>
  <c r="D44" i="1"/>
  <c r="D42" i="1"/>
  <c r="D46" i="1"/>
  <c r="D41" i="1"/>
  <c r="D45" i="1"/>
  <c r="D31" i="1"/>
  <c r="D33" i="1"/>
  <c r="D34" i="1"/>
  <c r="D32" i="1"/>
  <c r="D22" i="1"/>
  <c r="D26" i="1"/>
  <c r="D23" i="1"/>
  <c r="D25" i="1"/>
  <c r="D24" i="1"/>
  <c r="D9" i="1"/>
  <c r="D13" i="1"/>
  <c r="D17" i="1"/>
  <c r="D10" i="1"/>
  <c r="D14" i="1"/>
  <c r="D8" i="1"/>
  <c r="D11" i="1"/>
  <c r="D15" i="1"/>
  <c r="D12" i="1"/>
  <c r="D16" i="1"/>
  <c r="C90" i="1"/>
  <c r="D74" i="1" s="1"/>
  <c r="B84" i="1" s="1"/>
  <c r="B90" i="1"/>
  <c r="D109" i="1" l="1"/>
  <c r="D35" i="1"/>
  <c r="D28" i="1"/>
  <c r="B80" i="1" s="1"/>
  <c r="D36" i="1"/>
  <c r="B81" i="1" s="1"/>
  <c r="D19" i="1"/>
  <c r="B79" i="1" s="1"/>
  <c r="D48" i="1"/>
  <c r="B82" i="1" s="1"/>
  <c r="D59" i="1"/>
  <c r="B83" i="1" s="1"/>
  <c r="D73" i="1"/>
  <c r="D58" i="1"/>
  <c r="D47" i="1"/>
  <c r="D27" i="1"/>
  <c r="D18" i="1"/>
  <c r="B113" i="1"/>
  <c r="B121" i="1" s="1"/>
  <c r="B119" i="1"/>
  <c r="C113" i="1"/>
  <c r="C121" i="1" s="1"/>
  <c r="C11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to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Tabla10" type="102" refreshedVersion="6" minRefreshableVersion="5">
    <extLst>
      <ext xmlns:x15="http://schemas.microsoft.com/office/spreadsheetml/2010/11/main" uri="{DE250136-89BD-433C-8126-D09CA5730AF9}">
        <x15:connection id="Tabla10">
          <x15:rangePr sourceName="_xlcn.WorksheetConnection_Tabla101"/>
        </x15:connection>
      </ext>
    </extLst>
  </connection>
</connections>
</file>

<file path=xl/sharedStrings.xml><?xml version="1.0" encoding="utf-8"?>
<sst xmlns="http://schemas.openxmlformats.org/spreadsheetml/2006/main" count="244" uniqueCount="99">
  <si>
    <t xml:space="preserve">             FERIA DE EMPRENDIMIENTO</t>
  </si>
  <si>
    <t>Hospedaje</t>
  </si>
  <si>
    <t>Regalos</t>
  </si>
  <si>
    <t>RESUMEN</t>
  </si>
  <si>
    <t>Flores</t>
  </si>
  <si>
    <t>Iluminación</t>
  </si>
  <si>
    <t>Globos</t>
  </si>
  <si>
    <t>Otros</t>
  </si>
  <si>
    <t>Mobiliario</t>
  </si>
  <si>
    <t>Renta del lugar</t>
  </si>
  <si>
    <t>Garantías</t>
  </si>
  <si>
    <t>TOTAL</t>
  </si>
  <si>
    <t>ESTIMADO</t>
  </si>
  <si>
    <t>REAL</t>
  </si>
  <si>
    <t>GASTOS E INVERSIONES</t>
  </si>
  <si>
    <t>NOTAS</t>
  </si>
  <si>
    <t>Mobiliario incluido en la renta</t>
  </si>
  <si>
    <t>DECORACIÓN</t>
  </si>
  <si>
    <t>Se añaden más globos para llamar más la atención</t>
  </si>
  <si>
    <t>Catering</t>
  </si>
  <si>
    <t>REFRIGERIOS</t>
  </si>
  <si>
    <t>Grupo musical</t>
  </si>
  <si>
    <t>Presentaciones</t>
  </si>
  <si>
    <t>Pasarela</t>
  </si>
  <si>
    <t>Medallas / Trofeos</t>
  </si>
  <si>
    <t>PUBLICIDAD</t>
  </si>
  <si>
    <t>Redes sociales</t>
  </si>
  <si>
    <t>Radio</t>
  </si>
  <si>
    <t>Volanteo</t>
  </si>
  <si>
    <t>Notas de prensa</t>
  </si>
  <si>
    <t>Perifoneo</t>
  </si>
  <si>
    <t>Influencers</t>
  </si>
  <si>
    <t>Espectacular</t>
  </si>
  <si>
    <t>VARIOS</t>
  </si>
  <si>
    <t>Vuelos</t>
  </si>
  <si>
    <t>Tiempo aire</t>
  </si>
  <si>
    <t>Fletes</t>
  </si>
  <si>
    <t>Gasolina</t>
  </si>
  <si>
    <t>Impresión de materiales</t>
  </si>
  <si>
    <t>Lona</t>
  </si>
  <si>
    <t>Bebidas no alcohólicas</t>
  </si>
  <si>
    <t>Bebidas  alcohólicas</t>
  </si>
  <si>
    <t>Renta de equipo</t>
  </si>
  <si>
    <t>Seguros</t>
  </si>
  <si>
    <t xml:space="preserve"> </t>
  </si>
  <si>
    <t>Gastos imprevistos</t>
  </si>
  <si>
    <t>GASTOS FINALES</t>
  </si>
  <si>
    <t>Anuncios tamaño tabloide</t>
  </si>
  <si>
    <t>ESTIMADOS</t>
  </si>
  <si>
    <t>REALES</t>
  </si>
  <si>
    <t>Cobro a expositores</t>
  </si>
  <si>
    <t>Costo de acceso al público</t>
  </si>
  <si>
    <t>Publicidad especial en redes sociales a expositores</t>
  </si>
  <si>
    <t>Patrocinadores</t>
  </si>
  <si>
    <t>TOTAL INGRESOS</t>
  </si>
  <si>
    <t>UTILIDAD</t>
  </si>
  <si>
    <t>ESTIMADA</t>
  </si>
  <si>
    <t>Comida</t>
  </si>
  <si>
    <t xml:space="preserve">NOTAS FINALES: </t>
  </si>
  <si>
    <t>La credibilidad de la organizadora genera confianza para que futuros expositores deseen participar en ferias que ella realice.</t>
  </si>
  <si>
    <t>GASTOS</t>
  </si>
  <si>
    <t>VENTAS</t>
  </si>
  <si>
    <t>ESTIMACIÓN</t>
  </si>
  <si>
    <t>REALIDAD</t>
  </si>
  <si>
    <t>Registra en las casillas en blanco los datos que correspondan con tu evento.</t>
  </si>
  <si>
    <t xml:space="preserve">                      Sección de ejemplo</t>
  </si>
  <si>
    <t>Servicio de meseros</t>
  </si>
  <si>
    <t>Seguridad</t>
  </si>
  <si>
    <t>Valet parking</t>
  </si>
  <si>
    <t>Equipo extra</t>
  </si>
  <si>
    <t>Grabación de contenidos</t>
  </si>
  <si>
    <t>Pirotecnia</t>
  </si>
  <si>
    <t>SITIO Y SALARIOS</t>
  </si>
  <si>
    <t>DJ - sonido</t>
  </si>
  <si>
    <t>ATRACCIONES</t>
  </si>
  <si>
    <t>Show infantil</t>
  </si>
  <si>
    <t>Lengua de señas</t>
  </si>
  <si>
    <t>Arte en vivo</t>
  </si>
  <si>
    <t>Taller</t>
  </si>
  <si>
    <t>Show de payasos, costo por ambos días</t>
  </si>
  <si>
    <t>Para taller de macetas</t>
  </si>
  <si>
    <t>Comida de organizadores</t>
  </si>
  <si>
    <t>Aguas</t>
  </si>
  <si>
    <t>Vino para brindis</t>
  </si>
  <si>
    <t>Conferencista</t>
  </si>
  <si>
    <t>1,000 volantes</t>
  </si>
  <si>
    <t>5 influencers locales: $500 a cada uno más regalos de expositores</t>
  </si>
  <si>
    <t>PORCENTAJE</t>
  </si>
  <si>
    <t>INGRESOS</t>
  </si>
  <si>
    <t>Publicidad en Facebook e historias en Instagram</t>
  </si>
  <si>
    <t>Inversión en lona para reutilizar en cada feria</t>
  </si>
  <si>
    <t>Paquete para celular</t>
  </si>
  <si>
    <t>Mercancía con marca</t>
  </si>
  <si>
    <t>para la compra de alimentos, material de curación, entre otros. La organizadora no tomó para su bolsillo de esta utilidad,</t>
  </si>
  <si>
    <t>más que lo expresado para compra de alimentos y recarga telefónica.</t>
  </si>
  <si>
    <t>En términos prácticos, la afluencia de clientes potenciales generó en promedio 4.9 veces en ventas la inversión de cada expositor.</t>
  </si>
  <si>
    <t xml:space="preserve">                      Registra tus datos</t>
  </si>
  <si>
    <t>Para entregar las mercancías a rescatistas</t>
  </si>
  <si>
    <t>El objetivo de la Feria de Emprendedores fue para captar recursos para apoyar a animales sin hogar fijo. La utilidad de $23,040 se destinó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</si>
</sst>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"/>
    <numFmt numFmtId="171" formatCode="0.0%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 tint="0.249977111117893"/>
      <name val="Segoe UI"/>
      <family val="2"/>
    </font>
    <font>
      <b/>
      <sz val="10"/>
      <color theme="2"/>
      <name val="Calibri Light"/>
      <family val="2"/>
      <scheme val="major"/>
    </font>
    <font>
      <sz val="9"/>
      <color theme="1" tint="0.24994659260841701"/>
      <name val="Calibri"/>
      <family val="2"/>
      <scheme val="minor"/>
    </font>
    <font>
      <sz val="10"/>
      <name val="Arial"/>
      <family val="2"/>
    </font>
    <font>
      <b/>
      <sz val="11"/>
      <color theme="1" tint="0.1499984740745262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 tint="0.14999847407452621"/>
      <name val="Calibri"/>
      <family val="2"/>
      <scheme val="minor"/>
    </font>
    <font>
      <i/>
      <sz val="11"/>
      <color theme="1" tint="0.14999847407452621"/>
      <name val="Calibri"/>
      <family val="2"/>
      <scheme val="minor"/>
    </font>
    <font>
      <sz val="11"/>
      <color rgb="FFC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FAF91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C062B"/>
        <bgColor indexed="64"/>
      </patternFill>
    </fill>
  </fills>
  <borders count="42">
    <border>
      <left/>
      <right/>
      <top/>
      <bottom/>
      <diagonal/>
    </border>
    <border>
      <left style="medium">
        <color theme="1" tint="0.14996795556505021"/>
      </left>
      <right style="thin">
        <color theme="1" tint="0.14993743705557422"/>
      </right>
      <top style="medium">
        <color theme="1" tint="0.14996795556505021"/>
      </top>
      <bottom style="medium">
        <color theme="1" tint="0.1499374370555742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1" tint="0.14996795556505021"/>
      </left>
      <right style="hair">
        <color theme="1" tint="0.499984740745262"/>
      </right>
      <top style="medium">
        <color theme="1" tint="0.14996795556505021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theme="1" tint="0.14996795556505021"/>
      </top>
      <bottom style="hair">
        <color theme="1" tint="0.499984740745262"/>
      </bottom>
      <diagonal/>
    </border>
    <border>
      <left style="medium">
        <color theme="1" tint="0.14996795556505021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14993743705557422"/>
      </left>
      <right style="hair">
        <color theme="1" tint="0.14990691854609822"/>
      </right>
      <top style="medium">
        <color theme="1" tint="0.14996795556505021"/>
      </top>
      <bottom style="medium">
        <color theme="1" tint="0.14993743705557422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1" tint="0.14996795556505021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medium">
        <color theme="1" tint="0.14993743705557422"/>
      </left>
      <right/>
      <top style="medium">
        <color theme="1" tint="0.14993743705557422"/>
      </top>
      <bottom style="medium">
        <color theme="1" tint="0.14996795556505021"/>
      </bottom>
      <diagonal/>
    </border>
    <border>
      <left/>
      <right/>
      <top style="medium">
        <color theme="1" tint="0.14993743705557422"/>
      </top>
      <bottom style="medium">
        <color theme="1" tint="0.14996795556505021"/>
      </bottom>
      <diagonal/>
    </border>
    <border>
      <left style="hair">
        <color theme="1" tint="0.14990691854609822"/>
      </left>
      <right/>
      <top style="medium">
        <color theme="1" tint="0.1498764000366222"/>
      </top>
      <bottom/>
      <diagonal/>
    </border>
    <border>
      <left style="medium">
        <color theme="1" tint="0.14996795556505021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medium">
        <color theme="1" tint="0.14996795556505021"/>
      </left>
      <right/>
      <top style="medium">
        <color theme="1" tint="0.14996795556505021"/>
      </top>
      <bottom style="medium">
        <color theme="1" tint="0.14996795556505021"/>
      </bottom>
      <diagonal/>
    </border>
    <border>
      <left style="hair">
        <color theme="1" tint="0.14990691854609822"/>
      </left>
      <right style="medium">
        <color theme="1" tint="0.14993743705557422"/>
      </right>
      <top style="medium">
        <color theme="1" tint="0.14993743705557422"/>
      </top>
      <bottom style="medium">
        <color theme="1" tint="0.14996795556505021"/>
      </bottom>
      <diagonal/>
    </border>
    <border>
      <left style="hair">
        <color theme="1" tint="0.14990691854609822"/>
      </left>
      <right style="hair">
        <color theme="1" tint="0.14990691854609822"/>
      </right>
      <top style="medium">
        <color theme="1" tint="0.14996795556505021"/>
      </top>
      <bottom style="medium">
        <color theme="1" tint="0.14996795556505021"/>
      </bottom>
      <diagonal/>
    </border>
    <border>
      <left style="medium">
        <color theme="1" tint="0.1498764000366222"/>
      </left>
      <right style="hair">
        <color theme="1" tint="0.14990691854609822"/>
      </right>
      <top style="medium">
        <color theme="1" tint="0.14993743705557422"/>
      </top>
      <bottom style="medium">
        <color theme="1" tint="0.14996795556505021"/>
      </bottom>
      <diagonal/>
    </border>
    <border>
      <left style="hair">
        <color theme="1" tint="0.14990691854609822"/>
      </left>
      <right style="medium">
        <color theme="1" tint="0.1498764000366222"/>
      </right>
      <top style="medium">
        <color theme="1" tint="0.14996795556505021"/>
      </top>
      <bottom style="medium">
        <color theme="1" tint="0.14996795556505021"/>
      </bottom>
      <diagonal/>
    </border>
    <border>
      <left/>
      <right style="hair">
        <color theme="1" tint="0.14990691854609822"/>
      </right>
      <top style="medium">
        <color theme="1" tint="0.14993743705557422"/>
      </top>
      <bottom style="medium">
        <color theme="1" tint="0.14996795556505021"/>
      </bottom>
      <diagonal/>
    </border>
    <border>
      <left style="medium">
        <color theme="1" tint="0.24994659260841701"/>
      </left>
      <right style="thin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thin">
        <color theme="1" tint="0.24994659260841701"/>
      </bottom>
      <diagonal/>
    </border>
    <border>
      <left style="medium">
        <color theme="1" tint="0.24994659260841701"/>
      </left>
      <right style="thin">
        <color theme="0" tint="-0.34998626667073579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 tint="0.24994659260841701"/>
      </right>
      <top style="thin">
        <color theme="1" tint="0.24994659260841701"/>
      </top>
      <bottom style="thin">
        <color theme="0" tint="-0.34998626667073579"/>
      </bottom>
      <diagonal/>
    </border>
    <border>
      <left style="medium">
        <color theme="1" tint="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 tint="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24994659260841701"/>
      </left>
      <right style="thin">
        <color theme="0" tint="-0.34998626667073579"/>
      </right>
      <top style="thin">
        <color theme="0" tint="-0.34998626667073579"/>
      </top>
      <bottom style="medium">
        <color theme="1" tint="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 tint="0.24994659260841701"/>
      </bottom>
      <diagonal/>
    </border>
    <border>
      <left style="thin">
        <color theme="0" tint="-0.34998626667073579"/>
      </left>
      <right style="medium">
        <color theme="1" tint="0.24994659260841701"/>
      </right>
      <top style="thin">
        <color theme="0" tint="-0.34998626667073579"/>
      </top>
      <bottom style="medium">
        <color theme="1" tint="0.24994659260841701"/>
      </bottom>
      <diagonal/>
    </border>
    <border>
      <left/>
      <right style="hair">
        <color theme="1" tint="0.34998626667073579"/>
      </right>
      <top style="medium">
        <color theme="1" tint="0.14993743705557422"/>
      </top>
      <bottom style="medium">
        <color theme="1" tint="0.14996795556505021"/>
      </bottom>
      <diagonal/>
    </border>
    <border>
      <left/>
      <right style="hair">
        <color theme="1" tint="0.24994659260841701"/>
      </right>
      <top/>
      <bottom style="hair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/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  <border>
      <left/>
      <right style="hair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hair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/>
      <bottom/>
      <diagonal/>
    </border>
    <border>
      <left style="hair">
        <color theme="1" tint="0.14990691854609822"/>
      </left>
      <right style="medium">
        <color theme="1" tint="0.1498764000366222"/>
      </right>
      <top style="medium">
        <color theme="1" tint="0.14993743705557422"/>
      </top>
      <bottom style="medium">
        <color theme="1" tint="0.14996795556505021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10" fillId="9" borderId="0" applyNumberFormat="0" applyProtection="0">
      <alignment vertical="center"/>
    </xf>
    <xf numFmtId="0" fontId="11" fillId="10" borderId="0"/>
    <xf numFmtId="0" fontId="12" fillId="0" borderId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3" borderId="0" xfId="0" applyFill="1" applyProtection="1">
      <protection locked="0"/>
    </xf>
    <xf numFmtId="0" fontId="0" fillId="2" borderId="0" xfId="0" applyFill="1" applyProtection="1">
      <protection locked="0"/>
    </xf>
    <xf numFmtId="0" fontId="7" fillId="2" borderId="0" xfId="1" quotePrefix="1" applyFont="1" applyFill="1" applyAlignment="1" applyProtection="1">
      <alignment horizontal="left"/>
    </xf>
    <xf numFmtId="0" fontId="0" fillId="2" borderId="0" xfId="0" applyFill="1" applyAlignment="1">
      <alignment horizontal="center" vertical="center"/>
    </xf>
    <xf numFmtId="17" fontId="0" fillId="2" borderId="0" xfId="0" applyNumberFormat="1" applyFill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5" fillId="4" borderId="7" xfId="0" applyFont="1" applyFill="1" applyBorder="1"/>
    <xf numFmtId="0" fontId="9" fillId="2" borderId="0" xfId="0" applyFont="1" applyFill="1"/>
    <xf numFmtId="17" fontId="8" fillId="2" borderId="3" xfId="0" applyNumberFormat="1" applyFont="1" applyFill="1" applyBorder="1" applyAlignment="1">
      <alignment horizontal="left" vertical="center"/>
    </xf>
    <xf numFmtId="17" fontId="8" fillId="2" borderId="5" xfId="0" applyNumberFormat="1" applyFont="1" applyFill="1" applyBorder="1" applyAlignment="1">
      <alignment horizontal="left" vertical="center"/>
    </xf>
    <xf numFmtId="17" fontId="8" fillId="2" borderId="8" xfId="0" applyNumberFormat="1" applyFont="1" applyFill="1" applyBorder="1" applyAlignment="1">
      <alignment horizontal="left" vertical="center"/>
    </xf>
    <xf numFmtId="17" fontId="5" fillId="8" borderId="1" xfId="0" applyNumberFormat="1" applyFont="1" applyFill="1" applyBorder="1" applyAlignment="1">
      <alignment horizontal="left" vertical="center"/>
    </xf>
    <xf numFmtId="164" fontId="5" fillId="8" borderId="6" xfId="0" applyNumberFormat="1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 wrapText="1"/>
    </xf>
    <xf numFmtId="3" fontId="0" fillId="2" borderId="2" xfId="0" applyNumberFormat="1" applyFill="1" applyBorder="1" applyAlignment="1">
      <alignment horizontal="left"/>
    </xf>
    <xf numFmtId="164" fontId="0" fillId="2" borderId="4" xfId="0" applyNumberForma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3" fontId="0" fillId="2" borderId="12" xfId="0" applyNumberFormat="1" applyFill="1" applyBorder="1" applyAlignment="1">
      <alignment horizontal="center"/>
    </xf>
    <xf numFmtId="3" fontId="0" fillId="2" borderId="4" xfId="0" applyNumberFormat="1" applyFill="1" applyBorder="1" applyAlignment="1">
      <alignment horizontal="left"/>
    </xf>
    <xf numFmtId="17" fontId="8" fillId="2" borderId="13" xfId="0" applyNumberFormat="1" applyFont="1" applyFill="1" applyBorder="1" applyAlignment="1">
      <alignment horizontal="left" vertical="center"/>
    </xf>
    <xf numFmtId="3" fontId="0" fillId="2" borderId="14" xfId="0" applyNumberFormat="1" applyFill="1" applyBorder="1" applyAlignment="1">
      <alignment horizontal="left"/>
    </xf>
    <xf numFmtId="3" fontId="0" fillId="2" borderId="14" xfId="0" applyNumberFormat="1" applyFill="1" applyBorder="1" applyAlignment="1">
      <alignment horizontal="left" vertical="center"/>
    </xf>
    <xf numFmtId="0" fontId="14" fillId="12" borderId="0" xfId="0" applyFont="1" applyFill="1" applyAlignment="1">
      <alignment vertical="center"/>
    </xf>
    <xf numFmtId="0" fontId="5" fillId="12" borderId="0" xfId="0" applyFont="1" applyFill="1"/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left"/>
    </xf>
    <xf numFmtId="3" fontId="0" fillId="2" borderId="0" xfId="0" applyNumberFormat="1" applyFill="1" applyAlignment="1">
      <alignment horizontal="center"/>
    </xf>
    <xf numFmtId="17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vertical="center"/>
    </xf>
    <xf numFmtId="164" fontId="16" fillId="5" borderId="17" xfId="0" applyNumberFormat="1" applyFont="1" applyFill="1" applyBorder="1" applyAlignment="1">
      <alignment horizontal="center" vertical="center"/>
    </xf>
    <xf numFmtId="164" fontId="16" fillId="5" borderId="19" xfId="0" applyNumberFormat="1" applyFont="1" applyFill="1" applyBorder="1" applyAlignment="1">
      <alignment horizontal="center" vertical="center"/>
    </xf>
    <xf numFmtId="0" fontId="17" fillId="13" borderId="18" xfId="0" applyFont="1" applyFill="1" applyBorder="1" applyAlignment="1">
      <alignment horizontal="center" vertical="center"/>
    </xf>
    <xf numFmtId="0" fontId="16" fillId="13" borderId="15" xfId="0" applyFont="1" applyFill="1" applyBorder="1" applyAlignment="1">
      <alignment vertical="center"/>
    </xf>
    <xf numFmtId="164" fontId="0" fillId="2" borderId="4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left" vertical="center"/>
    </xf>
    <xf numFmtId="164" fontId="0" fillId="2" borderId="2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left" vertical="center"/>
    </xf>
    <xf numFmtId="164" fontId="0" fillId="2" borderId="9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left" vertical="center"/>
    </xf>
    <xf numFmtId="3" fontId="0" fillId="2" borderId="9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13" fillId="11" borderId="20" xfId="0" applyFont="1" applyFill="1" applyBorder="1" applyAlignment="1">
      <alignment horizontal="center" vertical="center" wrapText="1"/>
    </xf>
    <xf numFmtId="0" fontId="15" fillId="12" borderId="21" xfId="0" applyFont="1" applyFill="1" applyBorder="1"/>
    <xf numFmtId="0" fontId="15" fillId="12" borderId="22" xfId="0" applyFont="1" applyFill="1" applyBorder="1" applyAlignment="1">
      <alignment horizontal="center"/>
    </xf>
    <xf numFmtId="0" fontId="15" fillId="12" borderId="23" xfId="0" applyFont="1" applyFill="1" applyBorder="1" applyAlignment="1">
      <alignment horizontal="center"/>
    </xf>
    <xf numFmtId="0" fontId="0" fillId="2" borderId="24" xfId="0" applyFill="1" applyBorder="1"/>
    <xf numFmtId="164" fontId="0" fillId="2" borderId="25" xfId="0" applyNumberFormat="1" applyFill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0" fontId="0" fillId="2" borderId="27" xfId="0" applyFill="1" applyBorder="1"/>
    <xf numFmtId="164" fontId="0" fillId="2" borderId="28" xfId="0" applyNumberFormat="1" applyFill="1" applyBorder="1" applyAlignment="1">
      <alignment horizontal="center"/>
    </xf>
    <xf numFmtId="164" fontId="0" fillId="2" borderId="29" xfId="0" applyNumberFormat="1" applyFill="1" applyBorder="1" applyAlignment="1">
      <alignment horizontal="center"/>
    </xf>
    <xf numFmtId="0" fontId="0" fillId="2" borderId="30" xfId="0" applyFill="1" applyBorder="1"/>
    <xf numFmtId="164" fontId="0" fillId="2" borderId="31" xfId="0" applyNumberFormat="1" applyFill="1" applyBorder="1" applyAlignment="1">
      <alignment horizontal="center"/>
    </xf>
    <xf numFmtId="164" fontId="0" fillId="2" borderId="32" xfId="0" applyNumberFormat="1" applyFill="1" applyBorder="1" applyAlignment="1">
      <alignment horizontal="center"/>
    </xf>
    <xf numFmtId="0" fontId="13" fillId="11" borderId="33" xfId="0" applyFont="1" applyFill="1" applyBorder="1" applyAlignment="1">
      <alignment horizontal="center" vertical="center" wrapText="1"/>
    </xf>
    <xf numFmtId="0" fontId="19" fillId="4" borderId="0" xfId="0" applyFont="1" applyFill="1" applyAlignment="1"/>
    <xf numFmtId="0" fontId="20" fillId="4" borderId="7" xfId="0" applyFont="1" applyFill="1" applyBorder="1" applyAlignment="1">
      <alignment vertical="center"/>
    </xf>
    <xf numFmtId="0" fontId="13" fillId="14" borderId="11" xfId="0" applyFont="1" applyFill="1" applyBorder="1" applyAlignment="1">
      <alignment horizontal="center" vertical="center" wrapText="1"/>
    </xf>
    <xf numFmtId="9" fontId="0" fillId="2" borderId="14" xfId="6" applyFont="1" applyFill="1" applyBorder="1" applyAlignment="1">
      <alignment horizontal="center" vertical="center"/>
    </xf>
    <xf numFmtId="9" fontId="5" fillId="8" borderId="6" xfId="6" applyFont="1" applyFill="1" applyBorder="1" applyAlignment="1">
      <alignment horizontal="center" vertical="center"/>
    </xf>
    <xf numFmtId="2" fontId="0" fillId="2" borderId="0" xfId="0" applyNumberFormat="1" applyFill="1"/>
    <xf numFmtId="0" fontId="15" fillId="15" borderId="0" xfId="0" applyFont="1" applyFill="1" applyAlignment="1">
      <alignment vertical="center"/>
    </xf>
    <xf numFmtId="0" fontId="0" fillId="5" borderId="34" xfId="0" applyFill="1" applyBorder="1"/>
    <xf numFmtId="171" fontId="0" fillId="2" borderId="35" xfId="6" applyNumberFormat="1" applyFont="1" applyFill="1" applyBorder="1" applyAlignment="1">
      <alignment horizontal="center"/>
    </xf>
    <xf numFmtId="0" fontId="0" fillId="5" borderId="36" xfId="0" applyFill="1" applyBorder="1"/>
    <xf numFmtId="171" fontId="0" fillId="2" borderId="37" xfId="6" applyNumberFormat="1" applyFont="1" applyFill="1" applyBorder="1" applyAlignment="1">
      <alignment horizontal="center"/>
    </xf>
    <xf numFmtId="0" fontId="0" fillId="5" borderId="38" xfId="0" applyFill="1" applyBorder="1"/>
    <xf numFmtId="171" fontId="0" fillId="2" borderId="39" xfId="6" applyNumberFormat="1" applyFont="1" applyFill="1" applyBorder="1" applyAlignment="1">
      <alignment horizontal="center"/>
    </xf>
    <xf numFmtId="0" fontId="0" fillId="15" borderId="40" xfId="0" applyFill="1" applyBorder="1" applyAlignment="1">
      <alignment horizontal="right"/>
    </xf>
    <xf numFmtId="2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/>
    </xf>
    <xf numFmtId="0" fontId="21" fillId="2" borderId="0" xfId="0" applyFont="1" applyFill="1"/>
    <xf numFmtId="0" fontId="17" fillId="13" borderId="41" xfId="0" applyFont="1" applyFill="1" applyBorder="1" applyAlignment="1">
      <alignment horizontal="center" vertical="center"/>
    </xf>
  </cellXfs>
  <cellStyles count="7">
    <cellStyle name="Hipervínculo" xfId="1" builtinId="8"/>
    <cellStyle name="Moneda 2" xfId="2" xr:uid="{BC67E14E-A9C2-4CE2-9B12-A449A6D33F7A}"/>
    <cellStyle name="Normal" xfId="0" builtinId="0"/>
    <cellStyle name="Normal 2" xfId="4" xr:uid="{172D2597-6E0E-4C90-A549-F8517460022C}"/>
    <cellStyle name="Normal 3" xfId="5" xr:uid="{9CAA0A65-5794-46EE-B305-7C9C5493261D}"/>
    <cellStyle name="Porcentaje" xfId="6" builtinId="5"/>
    <cellStyle name="Título 3 2" xfId="3" xr:uid="{D2454234-27AB-4F4E-801A-6F0B845AEBB2}"/>
  </cellStyles>
  <dxfs count="24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color theme="0" tint="-0.24994659260841701"/>
      </font>
    </dxf>
    <dxf>
      <font>
        <b val="0"/>
        <i val="0"/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color theme="0" tint="-0.24994659260841701"/>
      </font>
    </dxf>
    <dxf>
      <font>
        <b val="0"/>
        <i val="0"/>
        <color theme="0" tint="-0.24994659260841701"/>
      </font>
    </dxf>
  </dxfs>
  <tableStyles count="0" defaultTableStyle="TableStyleMedium2" defaultPivotStyle="PivotStyleLight16"/>
  <colors>
    <mruColors>
      <color rgb="FF990033"/>
      <color rgb="FF2FAF91"/>
      <color rgb="FF3A3838"/>
      <color rgb="FFFFA7A7"/>
      <color rgb="FF44546A"/>
      <color rgb="FFFFB7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powerPivotData" Target="model/item.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vs Utilidad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Ejemplo!$A$119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rgbClr val="9900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Ejemplo!$B$118:$C$118</c:f>
              <c:strCache>
                <c:ptCount val="2"/>
                <c:pt idx="0">
                  <c:v>ESTIMACIÓN</c:v>
                </c:pt>
                <c:pt idx="1">
                  <c:v>REALIDAD</c:v>
                </c:pt>
              </c:strCache>
            </c:strRef>
          </c:cat>
          <c:val>
            <c:numRef>
              <c:f>Ejemplo!$B$119:$C$119</c:f>
              <c:numCache>
                <c:formatCode>"$"#,##0</c:formatCode>
                <c:ptCount val="2"/>
                <c:pt idx="0">
                  <c:v>15500</c:v>
                </c:pt>
                <c:pt idx="1">
                  <c:v>16110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D9-4B12-B064-62AF89C79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5"/>
        <c:overlap val="-27"/>
        <c:axId val="452923944"/>
        <c:axId val="452921064"/>
      </c:barChart>
      <c:lineChart>
        <c:grouping val="standard"/>
        <c:varyColors val="0"/>
        <c:ser>
          <c:idx val="1"/>
          <c:order val="1"/>
          <c:tx>
            <c:strRef>
              <c:f>Ejemplo!$A$121</c:f>
              <c:strCache>
                <c:ptCount val="1"/>
                <c:pt idx="0">
                  <c:v>UTILIDAD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5"/>
                  <c:y val="-4.1666666666666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D9-4B12-B064-62AF89C79A1E}"/>
                </c:ext>
              </c:extLst>
            </c:dLbl>
            <c:dLbl>
              <c:idx val="1"/>
              <c:layout>
                <c:manualLayout>
                  <c:x val="-6.9444444444444448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9-4B12-B064-62AF89C79A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Ejemplo!$B$121:$C$121</c:f>
              <c:numCache>
                <c:formatCode>"$"#,##0</c:formatCode>
                <c:ptCount val="2"/>
                <c:pt idx="0">
                  <c:v>23650</c:v>
                </c:pt>
                <c:pt idx="1">
                  <c:v>23040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9-4B12-B064-62AF89C79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23944"/>
        <c:axId val="452921064"/>
      </c:lineChart>
      <c:catAx>
        <c:axId val="452923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2921064"/>
        <c:crosses val="autoZero"/>
        <c:auto val="1"/>
        <c:lblAlgn val="ctr"/>
        <c:lblOffset val="100"/>
        <c:noMultiLvlLbl val="0"/>
      </c:catAx>
      <c:valAx>
        <c:axId val="45292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2923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Ejemplo!$B$89</c:f>
              <c:strCache>
                <c:ptCount val="1"/>
                <c:pt idx="0">
                  <c:v>ESTIMADOS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Ejemplo!$B$90</c:f>
              <c:numCache>
                <c:formatCode>"$"#,##0</c:formatCode>
                <c:ptCount val="1"/>
                <c:pt idx="0">
                  <c:v>15500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A-4714-98DE-36EE5B1E7CCD}"/>
            </c:ext>
          </c:extLst>
        </c:ser>
        <c:ser>
          <c:idx val="1"/>
          <c:order val="1"/>
          <c:tx>
            <c:strRef>
              <c:f>Ejemplo!$C$89</c:f>
              <c:strCache>
                <c:ptCount val="1"/>
                <c:pt idx="0">
                  <c:v>REALES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Ejemplo!$C$90</c:f>
              <c:numCache>
                <c:formatCode>"$"#,##0</c:formatCode>
                <c:ptCount val="1"/>
                <c:pt idx="0">
                  <c:v>16110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FA-4714-98DE-36EE5B1E7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3092200"/>
        <c:axId val="703096520"/>
      </c:barChart>
      <c:catAx>
        <c:axId val="703092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03096520"/>
        <c:crosses val="autoZero"/>
        <c:auto val="1"/>
        <c:lblAlgn val="ctr"/>
        <c:lblOffset val="100"/>
        <c:noMultiLvlLbl val="0"/>
      </c:catAx>
      <c:valAx>
        <c:axId val="70309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03092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  <a:r>
              <a:rPr lang="es-MX" baseline="0"/>
              <a:t> vs Utilidad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Plantilla!$A$119</c:f>
              <c:strCache>
                <c:ptCount val="1"/>
                <c:pt idx="0">
                  <c:v>GASTOS</c:v>
                </c:pt>
              </c:strCache>
            </c:strRef>
          </c:tx>
          <c:spPr>
            <a:solidFill>
              <a:srgbClr val="9900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Plantilla!$B$118:$C$118</c:f>
              <c:strCache>
                <c:ptCount val="2"/>
                <c:pt idx="0">
                  <c:v>ESTIMACIÓN</c:v>
                </c:pt>
                <c:pt idx="1">
                  <c:v>REALIDAD</c:v>
                </c:pt>
              </c:strCache>
            </c:strRef>
          </c:cat>
          <c:val>
            <c:numRef>
              <c:f>Plantilla!$B$119:$C$119</c:f>
              <c:numCache>
                <c:formatCode>"$"#,##0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0-4FC3-9E2D-C9F23815A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5"/>
        <c:overlap val="-27"/>
        <c:axId val="452923944"/>
        <c:axId val="452921064"/>
      </c:barChart>
      <c:lineChart>
        <c:grouping val="standard"/>
        <c:varyColors val="0"/>
        <c:ser>
          <c:idx val="1"/>
          <c:order val="1"/>
          <c:tx>
            <c:strRef>
              <c:f>Plantilla!$A$121</c:f>
              <c:strCache>
                <c:ptCount val="1"/>
                <c:pt idx="0">
                  <c:v>UTILIDAD</c:v>
                </c:pt>
              </c:strCache>
            </c:strRef>
          </c:tx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5"/>
                  <c:y val="-4.1666666666666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C0-4FC3-9E2D-C9F23815A3F3}"/>
                </c:ext>
              </c:extLst>
            </c:dLbl>
            <c:dLbl>
              <c:idx val="1"/>
              <c:layout>
                <c:manualLayout>
                  <c:x val="-6.9444444444444448E-2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C0-4FC3-9E2D-C9F23815A3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Plantilla!$B$121:$C$121</c:f>
              <c:numCache>
                <c:formatCode>"$"#,##0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C0-4FC3-9E2D-C9F23815A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23944"/>
        <c:axId val="452921064"/>
      </c:lineChart>
      <c:catAx>
        <c:axId val="452923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2921064"/>
        <c:crosses val="autoZero"/>
        <c:auto val="1"/>
        <c:lblAlgn val="ctr"/>
        <c:lblOffset val="100"/>
        <c:noMultiLvlLbl val="0"/>
      </c:catAx>
      <c:valAx>
        <c:axId val="45292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52923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Gastos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Plantilla!$B$89</c:f>
              <c:strCache>
                <c:ptCount val="1"/>
                <c:pt idx="0">
                  <c:v>ESTIMADOS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Plantilla!$B$90</c:f>
              <c:numCache>
                <c:formatCode>"$"#,##0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01-4787-8DCA-2A233DFF20BC}"/>
            </c:ext>
          </c:extLst>
        </c:ser>
        <c:ser>
          <c:idx val="1"/>
          <c:order val="1"/>
          <c:tx>
            <c:strRef>
              <c:f>Plantilla!$C$89</c:f>
              <c:strCache>
                <c:ptCount val="1"/>
                <c:pt idx="0">
                  <c:v>REALES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Plantilla!$C$90</c:f>
              <c:numCache>
                <c:formatCode>"$"#,##0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01-4787-8DCA-2A233DFF2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3092200"/>
        <c:axId val="703096520"/>
      </c:barChart>
      <c:catAx>
        <c:axId val="703092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03096520"/>
        <c:crosses val="autoZero"/>
        <c:auto val="1"/>
        <c:lblAlgn val="ctr"/>
        <c:lblOffset val="100"/>
        <c:noMultiLvlLbl val="0"/>
      </c:catAx>
      <c:valAx>
        <c:axId val="703096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03092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plotArea>
      <cx:plotAreaRegion>
        <cx:series layoutId="funnel" uniqueId="{661C2B5D-3881-4B18-975F-CFADA88E5CCC}">
          <cx:dataLabels>
            <cx:visibility seriesName="0" categoryName="0" value="1"/>
          </cx:dataLabels>
          <cx:dataId val="0"/>
        </cx:series>
      </cx:plotAreaRegion>
      <cx:axis id="1">
        <cx:catScaling gapWidth="0.0599999987"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_xlchart.v2.6</cx:f>
      </cx:strDim>
      <cx:numDim type="val">
        <cx:f>_xlchart.v2.7</cx:f>
      </cx:numDim>
    </cx:data>
  </cx:chartData>
  <cx:chart>
    <cx:plotArea>
      <cx:plotAreaRegion>
        <cx:series layoutId="funnel" uniqueId="{661C2B5D-3881-4B18-975F-CFADA88E5CCC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@JorgeRomeroNegocios/" TargetMode="External"/><Relationship Id="rId3" Type="http://schemas.openxmlformats.org/officeDocument/2006/relationships/image" Target="../media/image2.png"/><Relationship Id="rId7" Type="http://schemas.openxmlformats.org/officeDocument/2006/relationships/hyperlink" Target="https://jorgeromero.org/" TargetMode="External"/><Relationship Id="rId2" Type="http://schemas.openxmlformats.org/officeDocument/2006/relationships/hyperlink" Target="https://www.tiktok.com/@jorgeromerolegacy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hyperlink" Target="https://wa.me/524426808770" TargetMode="External"/><Relationship Id="rId5" Type="http://schemas.openxmlformats.org/officeDocument/2006/relationships/image" Target="../media/image4.jpeg"/><Relationship Id="rId10" Type="http://schemas.openxmlformats.org/officeDocument/2006/relationships/image" Target="../media/image7.png"/><Relationship Id="rId4" Type="http://schemas.openxmlformats.org/officeDocument/2006/relationships/image" Target="../media/image3.png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8.png"/><Relationship Id="rId1" Type="http://schemas.openxmlformats.org/officeDocument/2006/relationships/chart" Target="../charts/chart1.xml"/><Relationship Id="rId4" Type="http://schemas.microsoft.com/office/2014/relationships/chartEx" Target="../charts/chartEx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8.png"/><Relationship Id="rId1" Type="http://schemas.openxmlformats.org/officeDocument/2006/relationships/chart" Target="../charts/chart3.xml"/><Relationship Id="rId4" Type="http://schemas.microsoft.com/office/2014/relationships/chartEx" Target="../charts/chartEx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117312</xdr:colOff>
      <xdr:row>6</xdr:row>
      <xdr:rowOff>123825</xdr:rowOff>
    </xdr:from>
    <xdr:to>
      <xdr:col>5</xdr:col>
      <xdr:colOff>735312</xdr:colOff>
      <xdr:row>37</xdr:row>
      <xdr:rowOff>9525</xdr:rowOff>
    </xdr:to>
    <xdr:sp macro="" textlink="">
      <xdr:nvSpPr>
        <xdr:cNvPr id="2" name="Rectangle 16" descr="Backgroun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7312" y="1266825"/>
          <a:ext cx="4428000" cy="6553200"/>
        </a:xfrm>
        <a:prstGeom prst="rect">
          <a:avLst/>
        </a:prstGeom>
        <a:solidFill>
          <a:srgbClr val="F5F5F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sz="1100"/>
        </a:p>
      </xdr:txBody>
    </xdr:sp>
    <xdr:clientData/>
  </xdr:twoCellAnchor>
  <xdr:twoCellAnchor>
    <xdr:from>
      <xdr:col>1</xdr:col>
      <xdr:colOff>436432</xdr:colOff>
      <xdr:row>0</xdr:row>
      <xdr:rowOff>80315</xdr:rowOff>
    </xdr:from>
    <xdr:to>
      <xdr:col>5</xdr:col>
      <xdr:colOff>684581</xdr:colOff>
      <xdr:row>5</xdr:row>
      <xdr:rowOff>48452</xdr:rowOff>
    </xdr:to>
    <xdr:sp macro="" textlink="">
      <xdr:nvSpPr>
        <xdr:cNvPr id="3" name="Step" descr="Save time by filling cells automatically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98432" y="80315"/>
          <a:ext cx="3296149" cy="9206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1" i="0" u="none" strike="noStrike" kern="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Feria de Emprendimiento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 b="0" i="1">
              <a:solidFill>
                <a:schemeClr val="bg1"/>
              </a:solidFill>
              <a:effectLst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Calculadora financiera</a:t>
          </a:r>
        </a:p>
      </xdr:txBody>
    </xdr:sp>
    <xdr:clientData/>
  </xdr:twoCellAnchor>
  <xdr:twoCellAnchor>
    <xdr:from>
      <xdr:col>0</xdr:col>
      <xdr:colOff>373147</xdr:colOff>
      <xdr:row>9</xdr:row>
      <xdr:rowOff>52097</xdr:rowOff>
    </xdr:from>
    <xdr:to>
      <xdr:col>5</xdr:col>
      <xdr:colOff>487147</xdr:colOff>
      <xdr:row>9</xdr:row>
      <xdr:rowOff>52097</xdr:rowOff>
    </xdr:to>
    <xdr:cxnSp macro="">
      <xdr:nvCxnSpPr>
        <xdr:cNvPr id="4" name="Straight Connector 18" descr="Decorative 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/>
        </xdr:cNvCxnSpPr>
      </xdr:nvCxnSpPr>
      <xdr:spPr>
        <a:xfrm>
          <a:off x="373147" y="1766597"/>
          <a:ext cx="3924000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376299</xdr:colOff>
      <xdr:row>9</xdr:row>
      <xdr:rowOff>110978</xdr:rowOff>
    </xdr:from>
    <xdr:to>
      <xdr:col>5</xdr:col>
      <xdr:colOff>474783</xdr:colOff>
      <xdr:row>14</xdr:row>
      <xdr:rowOff>0</xdr:rowOff>
    </xdr:to>
    <xdr:sp macro="" textlink="">
      <xdr:nvSpPr>
        <xdr:cNvPr id="6" name="Step" descr="Here’s how to use the fill handle in Excel: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76299" y="1825478"/>
          <a:ext cx="3908484" cy="11367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La siguiente plantilla te permitirá llevar un control en las inversiones y gastos que realizarás para efectuar tu primera Feria de Emprendimiento.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>
            <a:ln>
              <a:noFill/>
            </a:ln>
            <a:solidFill>
              <a:schemeClr val="tx1">
                <a:lumMod val="75000"/>
                <a:lumOff val="25000"/>
              </a:schemeClr>
            </a:solidFill>
            <a:effectLst/>
            <a:uLnTx/>
            <a:uFillTx/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Este documento tiene 2 secciones:</a:t>
          </a:r>
        </a:p>
      </xdr:txBody>
    </xdr:sp>
    <xdr:clientData/>
  </xdr:twoCellAnchor>
  <xdr:twoCellAnchor>
    <xdr:from>
      <xdr:col>0</xdr:col>
      <xdr:colOff>265855</xdr:colOff>
      <xdr:row>29</xdr:row>
      <xdr:rowOff>116885</xdr:rowOff>
    </xdr:from>
    <xdr:to>
      <xdr:col>5</xdr:col>
      <xdr:colOff>504824</xdr:colOff>
      <xdr:row>33</xdr:row>
      <xdr:rowOff>0</xdr:rowOff>
    </xdr:to>
    <xdr:sp macro="" textlink="">
      <xdr:nvSpPr>
        <xdr:cNvPr id="8" name="Step" descr="Rest your cursor on the lower-right corner of the cell until &#10;it becomes a cross: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5855" y="5831885"/>
          <a:ext cx="4048969" cy="6451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just">
            <a:defRPr/>
          </a:pPr>
          <a:r>
            <a:rPr lang="en-US" sz="1100" b="0" kern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El perfil</a:t>
          </a:r>
          <a:r>
            <a:rPr lang="en-US" sz="1100" b="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de expositores en esta feria fue: venta de ropa para mascotas, artículos hechos a mano (por ejemplo: jabones, agendas, joyería), plantas, café artesanal, entre otros.</a:t>
          </a:r>
        </a:p>
      </xdr:txBody>
    </xdr:sp>
    <xdr:clientData/>
  </xdr:twoCellAnchor>
  <xdr:twoCellAnchor>
    <xdr:from>
      <xdr:col>0</xdr:col>
      <xdr:colOff>350898</xdr:colOff>
      <xdr:row>15</xdr:row>
      <xdr:rowOff>70556</xdr:rowOff>
    </xdr:from>
    <xdr:to>
      <xdr:col>0</xdr:col>
      <xdr:colOff>725430</xdr:colOff>
      <xdr:row>17</xdr:row>
      <xdr:rowOff>60331</xdr:rowOff>
    </xdr:to>
    <xdr:sp macro="" textlink="">
      <xdr:nvSpPr>
        <xdr:cNvPr id="9" name="Oval 26" descr="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50898" y="3880556"/>
          <a:ext cx="374532" cy="370775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1</a:t>
          </a:r>
        </a:p>
      </xdr:txBody>
    </xdr:sp>
    <xdr:clientData/>
  </xdr:twoCellAnchor>
  <xdr:twoCellAnchor>
    <xdr:from>
      <xdr:col>0</xdr:col>
      <xdr:colOff>0</xdr:colOff>
      <xdr:row>0</xdr:row>
      <xdr:rowOff>1</xdr:rowOff>
    </xdr:from>
    <xdr:to>
      <xdr:col>1</xdr:col>
      <xdr:colOff>241788</xdr:colOff>
      <xdr:row>5</xdr:row>
      <xdr:rowOff>1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0" y="1"/>
          <a:ext cx="1003788" cy="952500"/>
        </a:xfrm>
        <a:prstGeom prst="rect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396866</xdr:colOff>
      <xdr:row>6</xdr:row>
      <xdr:rowOff>121436</xdr:rowOff>
    </xdr:from>
    <xdr:to>
      <xdr:col>5</xdr:col>
      <xdr:colOff>496264</xdr:colOff>
      <xdr:row>8</xdr:row>
      <xdr:rowOff>172012</xdr:rowOff>
    </xdr:to>
    <xdr:sp macro="" textlink="">
      <xdr:nvSpPr>
        <xdr:cNvPr id="19" name="Step" descr="Save time by filling cells automatically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396866" y="1264436"/>
          <a:ext cx="3909398" cy="431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2200" b="0" i="0" u="none" strike="noStrike" kern="0" cap="none" spc="0" normalizeH="0" baseline="0">
              <a:ln>
                <a:noFill/>
              </a:ln>
              <a:solidFill>
                <a:schemeClr val="bg2">
                  <a:lumMod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Instrucciones</a:t>
          </a:r>
          <a:endParaRPr lang="en-US" sz="2200" b="0">
            <a:solidFill>
              <a:schemeClr val="bg2">
                <a:lumMod val="25000"/>
              </a:schemeClr>
            </a:solidFill>
            <a:effectLst/>
            <a:latin typeface="Segoe UI Light" panose="020B0502040204020203" pitchFamily="34" charset="0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>
    <xdr:from>
      <xdr:col>0</xdr:col>
      <xdr:colOff>758356</xdr:colOff>
      <xdr:row>23</xdr:row>
      <xdr:rowOff>0</xdr:rowOff>
    </xdr:from>
    <xdr:to>
      <xdr:col>5</xdr:col>
      <xdr:colOff>536113</xdr:colOff>
      <xdr:row>30</xdr:row>
      <xdr:rowOff>9525</xdr:rowOff>
    </xdr:to>
    <xdr:sp macro="" textlink="">
      <xdr:nvSpPr>
        <xdr:cNvPr id="20" name="Step" descr="Click the cross and drag down three cells. Excel will automatically fill the cells with the totals: 110, 120, and 130. People call this “filling down”&#10;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758356" y="4534058"/>
          <a:ext cx="3587757" cy="13809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just">
            <a:defRPr/>
          </a:pP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Reales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. Es una comparación entre lo que se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estimó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contra lo que en </a:t>
          </a:r>
          <a:r>
            <a:rPr lang="en-US" sz="1100" b="1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realidad</a:t>
          </a:r>
          <a:r>
            <a:rPr lang="en-US" sz="1100" kern="0" baseline="0">
              <a:solidFill>
                <a:schemeClr val="tx1">
                  <a:lumMod val="75000"/>
                  <a:lumOff val="25000"/>
                </a:schemeClr>
              </a:solidFill>
              <a:latin typeface="Segoe UI" panose="020B0502040204020203" pitchFamily="34" charset="0"/>
              <a:ea typeface="Segoe UI" pitchFamily="34" charset="0"/>
              <a:cs typeface="Segoe UI" panose="020B0502040204020203" pitchFamily="34" charset="0"/>
            </a:rPr>
            <a:t> se gastó y ganó. Te será útil para que con base en la experiencia adquirida de tu primera feria, tus eventos posteriores se mantengan dentro de un rango financiero sano entre gastos y utilidad contemplada.</a:t>
          </a:r>
          <a:endParaRPr lang="en-US" sz="1100" b="1" kern="0">
            <a:solidFill>
              <a:schemeClr val="tx1">
                <a:lumMod val="75000"/>
                <a:lumOff val="25000"/>
              </a:schemeClr>
            </a:solidFill>
            <a:latin typeface="Segoe UI" panose="020B0502040204020203" pitchFamily="34" charset="0"/>
            <a:ea typeface="Segoe UI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381000</xdr:colOff>
      <xdr:row>23</xdr:row>
      <xdr:rowOff>9525</xdr:rowOff>
    </xdr:from>
    <xdr:to>
      <xdr:col>0</xdr:col>
      <xdr:colOff>755532</xdr:colOff>
      <xdr:row>24</xdr:row>
      <xdr:rowOff>189800</xdr:rowOff>
    </xdr:to>
    <xdr:sp macro="" textlink="">
      <xdr:nvSpPr>
        <xdr:cNvPr id="39" name="Oval 26" descr="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381000" y="4581525"/>
          <a:ext cx="374532" cy="370775"/>
        </a:xfrm>
        <a:prstGeom prst="ellipse">
          <a:avLst/>
        </a:prstGeom>
        <a:solidFill>
          <a:srgbClr val="2173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latin typeface="Segoe UI Semibold" panose="020B0702040204020203" pitchFamily="34" charset="0"/>
              <a:cs typeface="Segoe UI Semibold" panose="020B0702040204020203" pitchFamily="34" charset="0"/>
            </a:rPr>
            <a:t>2</a:t>
          </a:r>
        </a:p>
      </xdr:txBody>
    </xdr:sp>
    <xdr:clientData/>
  </xdr:twoCellAnchor>
  <xdr:twoCellAnchor>
    <xdr:from>
      <xdr:col>1</xdr:col>
      <xdr:colOff>0</xdr:colOff>
      <xdr:row>15</xdr:row>
      <xdr:rowOff>21635</xdr:rowOff>
    </xdr:from>
    <xdr:to>
      <xdr:col>5</xdr:col>
      <xdr:colOff>578456</xdr:colOff>
      <xdr:row>23</xdr:row>
      <xdr:rowOff>0</xdr:rowOff>
    </xdr:to>
    <xdr:sp macro="" textlink="">
      <xdr:nvSpPr>
        <xdr:cNvPr id="11" name="Step" descr="Rest your cursor on the lower-right corner of the cell until &#10;it becomes a cross:">
          <a:extLst>
            <a:ext uri="{FF2B5EF4-FFF2-40B4-BE49-F238E27FC236}">
              <a16:creationId xmlns:a16="http://schemas.microsoft.com/office/drawing/2014/main" id="{E62D5169-E7AE-5D4B-1017-CE2838150CBF}"/>
            </a:ext>
          </a:extLst>
        </xdr:cNvPr>
        <xdr:cNvSpPr txBox="1"/>
      </xdr:nvSpPr>
      <xdr:spPr>
        <a:xfrm>
          <a:off x="762000" y="2879135"/>
          <a:ext cx="3626456" cy="15595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just" eaLnBrk="1" fontAlgn="auto" latinLnBrk="0" hangingPunct="1"/>
          <a:r>
            <a:rPr lang="en-US" sz="1100" b="1" i="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Ejemplo</a:t>
          </a:r>
          <a:r>
            <a:rPr lang="en-US" sz="1100" b="0" i="0" kern="1200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. Muestra los gastos que se efectuaron en un evento. Se comparte el contexto: feria con causa, destinada a captar recursos para apoyar a rescatistas independientes de gatos y perros: material de curación, alimentos, cirugías, entre otros. Fueron 27 expositores,  realizado un sábado y domingo de 11:00 am a 7:00 pm, se cobró a cada expositor $1,450 por ambos días.</a:t>
          </a:r>
          <a:endParaRPr lang="es-MX" sz="1100">
            <a:solidFill>
              <a:schemeClr val="tx1">
                <a:lumMod val="75000"/>
                <a:lumOff val="2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0</xdr:col>
      <xdr:colOff>335830</xdr:colOff>
      <xdr:row>33</xdr:row>
      <xdr:rowOff>116756</xdr:rowOff>
    </xdr:from>
    <xdr:to>
      <xdr:col>5</xdr:col>
      <xdr:colOff>449830</xdr:colOff>
      <xdr:row>33</xdr:row>
      <xdr:rowOff>116756</xdr:rowOff>
    </xdr:to>
    <xdr:cxnSp macro="">
      <xdr:nvCxnSpPr>
        <xdr:cNvPr id="5" name="Straight Connector 20" descr="Decorative 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/>
        </xdr:cNvCxnSpPr>
      </xdr:nvCxnSpPr>
      <xdr:spPr>
        <a:xfrm>
          <a:off x="335830" y="6593756"/>
          <a:ext cx="3924000" cy="0"/>
        </a:xfrm>
        <a:prstGeom prst="line">
          <a:avLst/>
        </a:prstGeom>
        <a:ln w="25400">
          <a:solidFill>
            <a:srgbClr val="2173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333375</xdr:colOff>
      <xdr:row>33</xdr:row>
      <xdr:rowOff>180975</xdr:rowOff>
    </xdr:from>
    <xdr:to>
      <xdr:col>5</xdr:col>
      <xdr:colOff>447675</xdr:colOff>
      <xdr:row>36</xdr:row>
      <xdr:rowOff>72839</xdr:rowOff>
    </xdr:to>
    <xdr:sp macro="" textlink="">
      <xdr:nvSpPr>
        <xdr:cNvPr id="14" name="Step" descr="Here’s how to use the fill handle in Excel:">
          <a:extLst>
            <a:ext uri="{FF2B5EF4-FFF2-40B4-BE49-F238E27FC236}">
              <a16:creationId xmlns:a16="http://schemas.microsoft.com/office/drawing/2014/main" id="{104BAF89-FE53-4916-BFC0-ABF6D8473C5A}"/>
            </a:ext>
          </a:extLst>
        </xdr:cNvPr>
        <xdr:cNvSpPr txBox="1"/>
      </xdr:nvSpPr>
      <xdr:spPr>
        <a:xfrm>
          <a:off x="333375" y="6657975"/>
          <a:ext cx="3924300" cy="463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75000"/>
                  <a:lumOff val="25000"/>
                </a:schemeClr>
              </a:solidFill>
              <a:effectLst/>
              <a:uLnTx/>
              <a:uFillTx/>
              <a:latin typeface="Segoe UI Light" panose="020B0502040204020203" pitchFamily="34" charset="0"/>
              <a:ea typeface="Segoe UI" pitchFamily="34" charset="0"/>
              <a:cs typeface="Segoe UI Light" panose="020B0502040204020203" pitchFamily="34" charset="0"/>
            </a:rPr>
            <a:t>Si tienes alguna duda para el llenado del presente archivo, con gusto te ayudo a resolverla.</a:t>
          </a:r>
        </a:p>
      </xdr:txBody>
    </xdr:sp>
    <xdr:clientData/>
  </xdr:twoCellAnchor>
  <xdr:twoCellAnchor editAs="oneCell">
    <xdr:from>
      <xdr:col>0</xdr:col>
      <xdr:colOff>206619</xdr:colOff>
      <xdr:row>46</xdr:row>
      <xdr:rowOff>114300</xdr:rowOff>
    </xdr:from>
    <xdr:to>
      <xdr:col>0</xdr:col>
      <xdr:colOff>566619</xdr:colOff>
      <xdr:row>48</xdr:row>
      <xdr:rowOff>93300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2096CD7F-DFB5-47BD-90F4-507A61C20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19" y="11544300"/>
          <a:ext cx="360000" cy="360000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48</xdr:row>
      <xdr:rowOff>81106</xdr:rowOff>
    </xdr:from>
    <xdr:to>
      <xdr:col>1</xdr:col>
      <xdr:colOff>1465</xdr:colOff>
      <xdr:row>50</xdr:row>
      <xdr:rowOff>18864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D452396B-5D5F-4278-9ED9-1FE228A96144}"/>
            </a:ext>
          </a:extLst>
        </xdr:cNvPr>
        <xdr:cNvSpPr txBox="1"/>
      </xdr:nvSpPr>
      <xdr:spPr>
        <a:xfrm>
          <a:off x="38100" y="9225106"/>
          <a:ext cx="725365" cy="318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TikTok</a:t>
          </a:r>
        </a:p>
      </xdr:txBody>
    </xdr:sp>
    <xdr:clientData/>
  </xdr:twoCellAnchor>
  <xdr:twoCellAnchor>
    <xdr:from>
      <xdr:col>0</xdr:col>
      <xdr:colOff>78397</xdr:colOff>
      <xdr:row>46</xdr:row>
      <xdr:rowOff>99027</xdr:rowOff>
    </xdr:from>
    <xdr:to>
      <xdr:col>1</xdr:col>
      <xdr:colOff>49823</xdr:colOff>
      <xdr:row>50</xdr:row>
      <xdr:rowOff>9936</xdr:rowOff>
    </xdr:to>
    <xdr:sp macro="" textlink="">
      <xdr:nvSpPr>
        <xdr:cNvPr id="18" name="Rectángulo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BC2D7E-0BA3-476A-A1D2-23AE1738BC6D}"/>
            </a:ext>
          </a:extLst>
        </xdr:cNvPr>
        <xdr:cNvSpPr/>
      </xdr:nvSpPr>
      <xdr:spPr>
        <a:xfrm>
          <a:off x="78397" y="8862027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</xdr:col>
      <xdr:colOff>371721</xdr:colOff>
      <xdr:row>46</xdr:row>
      <xdr:rowOff>114110</xdr:rowOff>
    </xdr:from>
    <xdr:to>
      <xdr:col>1</xdr:col>
      <xdr:colOff>731721</xdr:colOff>
      <xdr:row>48</xdr:row>
      <xdr:rowOff>93110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4791AEC-759A-4EDC-892F-4F6C5CCE9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721" y="8877110"/>
          <a:ext cx="360000" cy="360000"/>
        </a:xfrm>
        <a:prstGeom prst="rect">
          <a:avLst/>
        </a:prstGeom>
      </xdr:spPr>
    </xdr:pic>
    <xdr:clientData/>
  </xdr:twoCellAnchor>
  <xdr:twoCellAnchor>
    <xdr:from>
      <xdr:col>1</xdr:col>
      <xdr:colOff>87858</xdr:colOff>
      <xdr:row>48</xdr:row>
      <xdr:rowOff>80821</xdr:rowOff>
    </xdr:from>
    <xdr:to>
      <xdr:col>2</xdr:col>
      <xdr:colOff>266946</xdr:colOff>
      <xdr:row>50</xdr:row>
      <xdr:rowOff>37723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DD87678B-C311-4072-97DF-AAAFDC8E3953}"/>
            </a:ext>
          </a:extLst>
        </xdr:cNvPr>
        <xdr:cNvSpPr txBox="1"/>
      </xdr:nvSpPr>
      <xdr:spPr>
        <a:xfrm>
          <a:off x="849858" y="9224821"/>
          <a:ext cx="941088" cy="3379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YouTube</a:t>
          </a:r>
        </a:p>
      </xdr:txBody>
    </xdr:sp>
    <xdr:clientData/>
  </xdr:twoCellAnchor>
  <xdr:twoCellAnchor editAs="oneCell">
    <xdr:from>
      <xdr:col>5</xdr:col>
      <xdr:colOff>613997</xdr:colOff>
      <xdr:row>46</xdr:row>
      <xdr:rowOff>153553</xdr:rowOff>
    </xdr:from>
    <xdr:to>
      <xdr:col>6</xdr:col>
      <xdr:colOff>213947</xdr:colOff>
      <xdr:row>48</xdr:row>
      <xdr:rowOff>134503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EE9354C6-2F2E-4916-9BA3-8B7726CA0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3997" y="11583553"/>
          <a:ext cx="361950" cy="361950"/>
        </a:xfrm>
        <a:prstGeom prst="rect">
          <a:avLst/>
        </a:prstGeom>
      </xdr:spPr>
    </xdr:pic>
    <xdr:clientData/>
  </xdr:twoCellAnchor>
  <xdr:twoCellAnchor>
    <xdr:from>
      <xdr:col>0</xdr:col>
      <xdr:colOff>332132</xdr:colOff>
      <xdr:row>37</xdr:row>
      <xdr:rowOff>66675</xdr:rowOff>
    </xdr:from>
    <xdr:to>
      <xdr:col>5</xdr:col>
      <xdr:colOff>466725</xdr:colOff>
      <xdr:row>41</xdr:row>
      <xdr:rowOff>131570</xdr:rowOff>
    </xdr:to>
    <xdr:sp macro="" textlink="">
      <xdr:nvSpPr>
        <xdr:cNvPr id="40" name="Step" descr="Here’s how to use the fill handle in Excel:">
          <a:extLst>
            <a:ext uri="{FF2B5EF4-FFF2-40B4-BE49-F238E27FC236}">
              <a16:creationId xmlns:a16="http://schemas.microsoft.com/office/drawing/2014/main" id="{C95B145C-B3A1-4618-9D7E-01D8E6B771E8}"/>
            </a:ext>
          </a:extLst>
        </xdr:cNvPr>
        <xdr:cNvSpPr txBox="1"/>
      </xdr:nvSpPr>
      <xdr:spPr>
        <a:xfrm>
          <a:off x="332132" y="8829675"/>
          <a:ext cx="3944593" cy="8268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>
              <a:ln>
                <a:noFill/>
              </a:ln>
              <a:solidFill>
                <a:schemeClr val="tx1">
                  <a:lumMod val="85000"/>
                  <a:lumOff val="15000"/>
                </a:schemeClr>
              </a:solidFill>
              <a:effectLst/>
              <a:uLnTx/>
              <a:uFillTx/>
              <a:latin typeface="+mj-lt"/>
              <a:ea typeface="Segoe UI" pitchFamily="34" charset="0"/>
              <a:cs typeface="Segoe UI Light" panose="020B0502040204020203" pitchFamily="34" charset="0"/>
            </a:rPr>
            <a:t>La información financiera presentada en el documento se comparte con fines didácticos con el consentimiento de la organizadora de la feria de emprendimiento mostrada como ejemplo. Se omite su nombre y características identificatorias por confidencialidad.</a:t>
          </a:r>
        </a:p>
      </xdr:txBody>
    </xdr:sp>
    <xdr:clientData/>
  </xdr:twoCellAnchor>
  <xdr:twoCellAnchor>
    <xdr:from>
      <xdr:col>2</xdr:col>
      <xdr:colOff>76199</xdr:colOff>
      <xdr:row>42</xdr:row>
      <xdr:rowOff>19050</xdr:rowOff>
    </xdr:from>
    <xdr:to>
      <xdr:col>5</xdr:col>
      <xdr:colOff>723900</xdr:colOff>
      <xdr:row>45</xdr:row>
      <xdr:rowOff>93470</xdr:rowOff>
    </xdr:to>
    <xdr:sp macro="" textlink="">
      <xdr:nvSpPr>
        <xdr:cNvPr id="41" name="Step" descr="Here’s how to use the fill handle in Excel:">
          <a:extLst>
            <a:ext uri="{FF2B5EF4-FFF2-40B4-BE49-F238E27FC236}">
              <a16:creationId xmlns:a16="http://schemas.microsoft.com/office/drawing/2014/main" id="{A161838F-129B-47D0-8426-65A8736AB314}"/>
            </a:ext>
          </a:extLst>
        </xdr:cNvPr>
        <xdr:cNvSpPr txBox="1"/>
      </xdr:nvSpPr>
      <xdr:spPr>
        <a:xfrm>
          <a:off x="1600199" y="9734550"/>
          <a:ext cx="2933701" cy="645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rIns="0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Eres libre de </a:t>
          </a:r>
          <a:r>
            <a:rPr lang="es-ES" sz="10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compartir</a:t>
          </a: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el material en cualquier medio.</a:t>
          </a:r>
          <a:r>
            <a:rPr lang="es-ES" sz="10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</a:t>
          </a:r>
          <a:r>
            <a:rPr lang="es-ES" sz="10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Atribución</a:t>
          </a:r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: debes otorgar el crédito correspondiente</a:t>
          </a:r>
          <a:r>
            <a:rPr lang="es-ES" sz="10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 a </a:t>
          </a:r>
          <a:r>
            <a:rPr lang="es-ES" sz="1000" b="1" baseline="0">
              <a:solidFill>
                <a:srgbClr val="7C062B"/>
              </a:solidFill>
              <a:latin typeface="+mj-lt"/>
            </a:rPr>
            <a:t>jorgeromero.org</a:t>
          </a:r>
          <a:endParaRPr kumimoji="0" lang="en-US" sz="1000" b="1" i="0" u="none" strike="noStrike" kern="0" cap="none" spc="0" normalizeH="0" baseline="0">
            <a:ln>
              <a:noFill/>
            </a:ln>
            <a:solidFill>
              <a:srgbClr val="7C062B"/>
            </a:solidFill>
            <a:effectLst/>
            <a:uLnTx/>
            <a:uFillTx/>
            <a:latin typeface="+mj-lt"/>
            <a:ea typeface="Segoe UI" pitchFamily="34" charset="0"/>
            <a:cs typeface="Segoe UI Light" panose="020B0502040204020203" pitchFamily="34" charset="0"/>
          </a:endParaRPr>
        </a:p>
      </xdr:txBody>
    </xdr:sp>
    <xdr:clientData/>
  </xdr:twoCellAnchor>
  <xdr:twoCellAnchor editAs="oneCell">
    <xdr:from>
      <xdr:col>0</xdr:col>
      <xdr:colOff>295275</xdr:colOff>
      <xdr:row>42</xdr:row>
      <xdr:rowOff>93471</xdr:rowOff>
    </xdr:from>
    <xdr:to>
      <xdr:col>1</xdr:col>
      <xdr:colOff>733425</xdr:colOff>
      <xdr:row>44</xdr:row>
      <xdr:rowOff>160669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41D3569D-EFC6-4504-9B9B-72C9B671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9808971"/>
          <a:ext cx="1200150" cy="448198"/>
        </a:xfrm>
        <a:prstGeom prst="rect">
          <a:avLst/>
        </a:prstGeom>
      </xdr:spPr>
    </xdr:pic>
    <xdr:clientData/>
  </xdr:twoCellAnchor>
  <xdr:twoCellAnchor>
    <xdr:from>
      <xdr:col>3</xdr:col>
      <xdr:colOff>468919</xdr:colOff>
      <xdr:row>48</xdr:row>
      <xdr:rowOff>70756</xdr:rowOff>
    </xdr:from>
    <xdr:to>
      <xdr:col>5</xdr:col>
      <xdr:colOff>112829</xdr:colOff>
      <xdr:row>49</xdr:row>
      <xdr:rowOff>186521</xdr:rowOff>
    </xdr:to>
    <xdr:sp macro="" textlink="">
      <xdr:nvSpPr>
        <xdr:cNvPr id="43" name="CuadroTexto 42">
          <a:extLst>
            <a:ext uri="{FF2B5EF4-FFF2-40B4-BE49-F238E27FC236}">
              <a16:creationId xmlns:a16="http://schemas.microsoft.com/office/drawing/2014/main" id="{B7F353CE-F8EC-45D4-B241-7A974E87327F}"/>
            </a:ext>
          </a:extLst>
        </xdr:cNvPr>
        <xdr:cNvSpPr txBox="1"/>
      </xdr:nvSpPr>
      <xdr:spPr>
        <a:xfrm>
          <a:off x="2754919" y="11881756"/>
          <a:ext cx="1167910" cy="30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75000"/>
                  <a:lumOff val="25000"/>
                </a:schemeClr>
              </a:solidFill>
            </a:rPr>
            <a:t>jorgeromero.org</a:t>
          </a:r>
        </a:p>
      </xdr:txBody>
    </xdr:sp>
    <xdr:clientData/>
  </xdr:twoCellAnchor>
  <xdr:twoCellAnchor editAs="oneCell">
    <xdr:from>
      <xdr:col>4</xdr:col>
      <xdr:colOff>77848</xdr:colOff>
      <xdr:row>46</xdr:row>
      <xdr:rowOff>144759</xdr:rowOff>
    </xdr:from>
    <xdr:to>
      <xdr:col>4</xdr:col>
      <xdr:colOff>394916</xdr:colOff>
      <xdr:row>48</xdr:row>
      <xdr:rowOff>89757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9F41B637-0F62-46FC-A429-75E558691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125848" y="11574759"/>
          <a:ext cx="317068" cy="325998"/>
        </a:xfrm>
        <a:prstGeom prst="rect">
          <a:avLst/>
        </a:prstGeom>
      </xdr:spPr>
    </xdr:pic>
    <xdr:clientData/>
  </xdr:twoCellAnchor>
  <xdr:twoCellAnchor>
    <xdr:from>
      <xdr:col>3</xdr:col>
      <xdr:colOff>564168</xdr:colOff>
      <xdr:row>46</xdr:row>
      <xdr:rowOff>155483</xdr:rowOff>
    </xdr:from>
    <xdr:to>
      <xdr:col>5</xdr:col>
      <xdr:colOff>8386</xdr:colOff>
      <xdr:row>49</xdr:row>
      <xdr:rowOff>153864</xdr:rowOff>
    </xdr:to>
    <xdr:sp macro="" textlink="">
      <xdr:nvSpPr>
        <xdr:cNvPr id="45" name="Rectángulo 4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D25CE1-BAF3-4245-8A30-08A3DDBEE014}"/>
            </a:ext>
          </a:extLst>
        </xdr:cNvPr>
        <xdr:cNvSpPr/>
      </xdr:nvSpPr>
      <xdr:spPr>
        <a:xfrm>
          <a:off x="2850168" y="11585483"/>
          <a:ext cx="968218" cy="569881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190462</xdr:colOff>
      <xdr:row>46</xdr:row>
      <xdr:rowOff>50898</xdr:rowOff>
    </xdr:from>
    <xdr:to>
      <xdr:col>2</xdr:col>
      <xdr:colOff>161888</xdr:colOff>
      <xdr:row>49</xdr:row>
      <xdr:rowOff>152307</xdr:rowOff>
    </xdr:to>
    <xdr:sp macro="" textlink="">
      <xdr:nvSpPr>
        <xdr:cNvPr id="22" name="Rectángulo 2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3087258-5AE4-4FCC-AE07-762470EFD41F}"/>
            </a:ext>
          </a:extLst>
        </xdr:cNvPr>
        <xdr:cNvSpPr/>
      </xdr:nvSpPr>
      <xdr:spPr>
        <a:xfrm>
          <a:off x="952462" y="8813898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80596</xdr:colOff>
      <xdr:row>48</xdr:row>
      <xdr:rowOff>70756</xdr:rowOff>
    </xdr:from>
    <xdr:to>
      <xdr:col>7</xdr:col>
      <xdr:colOff>14654</xdr:colOff>
      <xdr:row>49</xdr:row>
      <xdr:rowOff>186521</xdr:rowOff>
    </xdr:to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A584D306-2F80-8418-7D63-8285872F222E}"/>
            </a:ext>
          </a:extLst>
        </xdr:cNvPr>
        <xdr:cNvSpPr txBox="1"/>
      </xdr:nvSpPr>
      <xdr:spPr>
        <a:xfrm>
          <a:off x="3890596" y="11881756"/>
          <a:ext cx="1458058" cy="3062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hola@jorgeromero.org</a:t>
          </a:r>
          <a:r>
            <a:rPr lang="es-MX" sz="1000"/>
            <a:t> </a:t>
          </a:r>
          <a:endParaRPr lang="es-ES" sz="1000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0</xdr:col>
      <xdr:colOff>139742</xdr:colOff>
      <xdr:row>0</xdr:row>
      <xdr:rowOff>133148</xdr:rowOff>
    </xdr:from>
    <xdr:to>
      <xdr:col>1</xdr:col>
      <xdr:colOff>97742</xdr:colOff>
      <xdr:row>4</xdr:row>
      <xdr:rowOff>91148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58A5E7C-521D-F1D7-FE66-730B3971E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42" y="133148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579341</xdr:colOff>
      <xdr:row>46</xdr:row>
      <xdr:rowOff>120961</xdr:rowOff>
    </xdr:from>
    <xdr:to>
      <xdr:col>3</xdr:col>
      <xdr:colOff>176655</xdr:colOff>
      <xdr:row>48</xdr:row>
      <xdr:rowOff>97487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96E765C0-6FC7-488B-8B65-54DB8802F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3341" y="8883961"/>
          <a:ext cx="359314" cy="357526"/>
        </a:xfrm>
        <a:prstGeom prst="rect">
          <a:avLst/>
        </a:prstGeom>
      </xdr:spPr>
    </xdr:pic>
    <xdr:clientData/>
  </xdr:twoCellAnchor>
  <xdr:twoCellAnchor>
    <xdr:from>
      <xdr:col>2</xdr:col>
      <xdr:colOff>295275</xdr:colOff>
      <xdr:row>48</xdr:row>
      <xdr:rowOff>85725</xdr:rowOff>
    </xdr:from>
    <xdr:to>
      <xdr:col>3</xdr:col>
      <xdr:colOff>476250</xdr:colOff>
      <xdr:row>50</xdr:row>
      <xdr:rowOff>23483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6DDED520-B922-4C0E-9BA0-35AFB3D78B85}"/>
            </a:ext>
          </a:extLst>
        </xdr:cNvPr>
        <xdr:cNvSpPr txBox="1"/>
      </xdr:nvSpPr>
      <xdr:spPr>
        <a:xfrm>
          <a:off x="1819275" y="9229725"/>
          <a:ext cx="942975" cy="318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>
              <a:solidFill>
                <a:schemeClr val="tx1">
                  <a:lumMod val="85000"/>
                  <a:lumOff val="15000"/>
                </a:schemeClr>
              </a:solidFill>
            </a:rPr>
            <a:t>WhatsApp</a:t>
          </a:r>
        </a:p>
      </xdr:txBody>
    </xdr:sp>
    <xdr:clientData/>
  </xdr:twoCellAnchor>
  <xdr:twoCellAnchor>
    <xdr:from>
      <xdr:col>2</xdr:col>
      <xdr:colOff>381000</xdr:colOff>
      <xdr:row>46</xdr:row>
      <xdr:rowOff>28575</xdr:rowOff>
    </xdr:from>
    <xdr:to>
      <xdr:col>3</xdr:col>
      <xdr:colOff>352426</xdr:colOff>
      <xdr:row>49</xdr:row>
      <xdr:rowOff>129984</xdr:rowOff>
    </xdr:to>
    <xdr:sp macro="" textlink="">
      <xdr:nvSpPr>
        <xdr:cNvPr id="27" name="Rectángul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E223922-3F6C-492F-9FF5-41C273270580}"/>
            </a:ext>
          </a:extLst>
        </xdr:cNvPr>
        <xdr:cNvSpPr/>
      </xdr:nvSpPr>
      <xdr:spPr>
        <a:xfrm>
          <a:off x="1905000" y="8791575"/>
          <a:ext cx="733426" cy="672909"/>
        </a:xfrm>
        <a:prstGeom prst="rect">
          <a:avLst/>
        </a:prstGeom>
        <a:solidFill>
          <a:schemeClr val="lt1">
            <a:alpha val="1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428626</xdr:colOff>
      <xdr:row>110</xdr:row>
      <xdr:rowOff>180974</xdr:rowOff>
    </xdr:from>
    <xdr:to>
      <xdr:col>4</xdr:col>
      <xdr:colOff>3552826</xdr:colOff>
      <xdr:row>123</xdr:row>
      <xdr:rowOff>119061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2D353BA-7E17-6CEF-C57E-5B1127B446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123825</xdr:colOff>
      <xdr:row>0</xdr:row>
      <xdr:rowOff>66675</xdr:rowOff>
    </xdr:from>
    <xdr:to>
      <xdr:col>0</xdr:col>
      <xdr:colOff>533400</xdr:colOff>
      <xdr:row>1</xdr:row>
      <xdr:rowOff>200025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B8B1C2-2FCB-4ACB-B54E-8C441D219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6675"/>
          <a:ext cx="409575" cy="409575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87</xdr:row>
      <xdr:rowOff>171450</xdr:rowOff>
    </xdr:from>
    <xdr:to>
      <xdr:col>4</xdr:col>
      <xdr:colOff>2705100</xdr:colOff>
      <xdr:row>96</xdr:row>
      <xdr:rowOff>9525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D32F1D7-CAA0-00A7-6007-CBC4498E8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419099</xdr:colOff>
      <xdr:row>76</xdr:row>
      <xdr:rowOff>23812</xdr:rowOff>
    </xdr:from>
    <xdr:to>
      <xdr:col>4</xdr:col>
      <xdr:colOff>3038474</xdr:colOff>
      <xdr:row>85</xdr:row>
      <xdr:rowOff>76200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7" name="Gráfico 6">
              <a:extLst>
                <a:ext uri="{FF2B5EF4-FFF2-40B4-BE49-F238E27FC236}">
                  <a16:creationId xmlns:a16="http://schemas.microsoft.com/office/drawing/2014/main" id="{B0E55813-F830-C662-5EC7-4E3236EDF2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05124" y="16311562"/>
              <a:ext cx="4467225" cy="18240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428626</xdr:colOff>
      <xdr:row>110</xdr:row>
      <xdr:rowOff>180974</xdr:rowOff>
    </xdr:from>
    <xdr:to>
      <xdr:col>4</xdr:col>
      <xdr:colOff>3552826</xdr:colOff>
      <xdr:row>123</xdr:row>
      <xdr:rowOff>119061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AD5896B-E8FA-4399-8565-040C591C1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123825</xdr:colOff>
      <xdr:row>0</xdr:row>
      <xdr:rowOff>66675</xdr:rowOff>
    </xdr:from>
    <xdr:to>
      <xdr:col>0</xdr:col>
      <xdr:colOff>533400</xdr:colOff>
      <xdr:row>1</xdr:row>
      <xdr:rowOff>200025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4163E3-14F2-4BFD-A2FC-5127E2E74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6675"/>
          <a:ext cx="409575" cy="409575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87</xdr:row>
      <xdr:rowOff>171450</xdr:rowOff>
    </xdr:from>
    <xdr:to>
      <xdr:col>4</xdr:col>
      <xdr:colOff>2705100</xdr:colOff>
      <xdr:row>96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DBA6D5C-0AC1-42C4-BE4B-84697975A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419099</xdr:colOff>
      <xdr:row>76</xdr:row>
      <xdr:rowOff>23812</xdr:rowOff>
    </xdr:from>
    <xdr:to>
      <xdr:col>4</xdr:col>
      <xdr:colOff>3038474</xdr:colOff>
      <xdr:row>85</xdr:row>
      <xdr:rowOff>76200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5" name="Gráfico 4">
              <a:extLst>
                <a:ext uri="{FF2B5EF4-FFF2-40B4-BE49-F238E27FC236}">
                  <a16:creationId xmlns:a16="http://schemas.microsoft.com/office/drawing/2014/main" id="{9910E510-5E2D-4A77-A6D6-C2F1DBD908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05124" y="15711487"/>
              <a:ext cx="4467225" cy="18240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mero/Downloads/M023%20Presupuesto%20de%20gastos%20de%20la%20empresa%20Y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GASTOS PLANIFICADOS"/>
      <sheetName val="GASTOS REALES"/>
      <sheetName val="DESVIACIONES DE GASTOS"/>
      <sheetName val="ANÁLISIS DE GASTOS"/>
    </sheetNames>
    <sheetDataSet>
      <sheetData sheetId="0" refreshError="1"/>
      <sheetData sheetId="1">
        <row r="2">
          <cell r="B2" t="str">
            <v>Nombre de la empresa</v>
          </cell>
          <cell r="K2" t="str">
            <v>Estimaciones detalladas de gastos</v>
          </cell>
        </row>
      </sheetData>
      <sheetData sheetId="2">
        <row r="36">
          <cell r="C36">
            <v>129682</v>
          </cell>
        </row>
      </sheetData>
      <sheetData sheetId="3">
        <row r="36">
          <cell r="C36">
            <v>1738</v>
          </cell>
        </row>
      </sheetData>
      <sheetData sheetId="4">
        <row r="6">
          <cell r="B6" t="str">
            <v>Costos por empleado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G51"/>
  <sheetViews>
    <sheetView tabSelected="1" zoomScaleNormal="100" workbookViewId="0">
      <selection activeCell="K8" sqref="K8"/>
    </sheetView>
  </sheetViews>
  <sheetFormatPr baseColWidth="10" defaultColWidth="11.42578125" defaultRowHeight="15" x14ac:dyDescent="0.25"/>
  <sheetData>
    <row r="1" spans="1:7" x14ac:dyDescent="0.25">
      <c r="A1" s="3"/>
      <c r="B1" s="3"/>
      <c r="C1" s="3"/>
      <c r="D1" s="3"/>
      <c r="E1" s="3"/>
      <c r="F1" s="3"/>
      <c r="G1" s="4"/>
    </row>
    <row r="2" spans="1:7" x14ac:dyDescent="0.25">
      <c r="A2" s="3"/>
      <c r="B2" s="3"/>
      <c r="C2" s="3"/>
      <c r="D2" s="3"/>
      <c r="E2" s="3"/>
      <c r="F2" s="3"/>
      <c r="G2" s="4"/>
    </row>
    <row r="3" spans="1:7" x14ac:dyDescent="0.25">
      <c r="A3" s="3"/>
      <c r="B3" s="3"/>
      <c r="C3" s="3"/>
      <c r="D3" s="3"/>
      <c r="E3" s="3"/>
      <c r="F3" s="3"/>
      <c r="G3" s="4"/>
    </row>
    <row r="4" spans="1:7" x14ac:dyDescent="0.25">
      <c r="A4" s="3"/>
      <c r="B4" s="3"/>
      <c r="C4" s="3"/>
      <c r="D4" s="3"/>
      <c r="E4" s="3"/>
      <c r="F4" s="3"/>
      <c r="G4" s="4"/>
    </row>
    <row r="5" spans="1:7" x14ac:dyDescent="0.25">
      <c r="A5" s="3"/>
      <c r="B5" s="3"/>
      <c r="C5" s="3"/>
      <c r="D5" s="3"/>
      <c r="E5" s="3"/>
      <c r="F5" s="3"/>
      <c r="G5" s="4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4"/>
      <c r="B7" s="4"/>
      <c r="C7" s="4"/>
      <c r="D7" s="4"/>
      <c r="E7" s="4"/>
      <c r="F7" s="4"/>
      <c r="G7" s="4"/>
    </row>
    <row r="8" spans="1:7" x14ac:dyDescent="0.25">
      <c r="A8" s="4"/>
      <c r="B8" s="4"/>
      <c r="C8" s="4"/>
      <c r="D8" s="4"/>
      <c r="E8" s="4"/>
      <c r="F8" s="4"/>
      <c r="G8" s="4"/>
    </row>
    <row r="9" spans="1:7" x14ac:dyDescent="0.25">
      <c r="A9" s="4"/>
      <c r="B9" s="4"/>
      <c r="C9" s="4"/>
      <c r="D9" s="4"/>
      <c r="E9" s="4"/>
      <c r="F9" s="4"/>
      <c r="G9" s="4"/>
    </row>
    <row r="10" spans="1:7" x14ac:dyDescent="0.25">
      <c r="A10" s="4"/>
      <c r="B10" s="4"/>
      <c r="C10" s="4"/>
      <c r="D10" s="4"/>
      <c r="E10" s="4"/>
      <c r="F10" s="4"/>
      <c r="G10" s="4"/>
    </row>
    <row r="11" spans="1:7" x14ac:dyDescent="0.25">
      <c r="A11" s="4"/>
      <c r="B11" s="4"/>
      <c r="C11" s="4"/>
      <c r="D11" s="4"/>
      <c r="E11" s="4"/>
      <c r="F11" s="4"/>
      <c r="G11" s="4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x14ac:dyDescent="0.25">
      <c r="A13" s="4"/>
      <c r="B13" s="4"/>
      <c r="C13" s="4"/>
      <c r="D13" s="4"/>
      <c r="E13" s="4"/>
      <c r="F13" s="4"/>
      <c r="G13" s="4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ht="15" customHeight="1" x14ac:dyDescent="0.25">
      <c r="A21" s="4"/>
      <c r="B21" s="4"/>
      <c r="C21" s="4"/>
      <c r="D21" s="4"/>
      <c r="E21" s="4"/>
      <c r="F21" s="4"/>
      <c r="G21" s="4"/>
    </row>
    <row r="22" spans="1:7" ht="15" customHeight="1" x14ac:dyDescent="0.25">
      <c r="A22" s="4"/>
      <c r="B22" s="4"/>
      <c r="C22" s="4"/>
      <c r="D22" s="4"/>
      <c r="E22" s="4"/>
      <c r="F22" s="4"/>
      <c r="G22" s="4"/>
    </row>
    <row r="23" spans="1:7" ht="15" customHeight="1" x14ac:dyDescent="0.25">
      <c r="A23" s="4"/>
      <c r="B23" s="4"/>
      <c r="C23" s="4"/>
      <c r="D23" s="4"/>
      <c r="E23" s="4"/>
      <c r="F23" s="4"/>
      <c r="G23" s="4"/>
    </row>
    <row r="24" spans="1:7" ht="15" customHeight="1" x14ac:dyDescent="0.25">
      <c r="A24" s="4"/>
      <c r="B24" s="4"/>
      <c r="C24" s="4"/>
      <c r="D24" s="4"/>
      <c r="E24" s="4"/>
      <c r="F24" s="4"/>
      <c r="G24" s="4"/>
    </row>
    <row r="25" spans="1:7" ht="15" customHeight="1" x14ac:dyDescent="0.25">
      <c r="A25" s="4"/>
      <c r="B25" s="4"/>
      <c r="C25" s="4"/>
      <c r="D25" s="4"/>
      <c r="E25" s="4"/>
      <c r="F25" s="4"/>
      <c r="G25" s="4"/>
    </row>
    <row r="26" spans="1:7" ht="15" customHeight="1" x14ac:dyDescent="0.25">
      <c r="A26" s="4"/>
      <c r="B26" s="4"/>
      <c r="C26" s="4"/>
      <c r="D26" s="4"/>
      <c r="E26" s="4"/>
      <c r="F26" s="4"/>
      <c r="G26" s="4"/>
    </row>
    <row r="27" spans="1:7" x14ac:dyDescent="0.25">
      <c r="A27" s="4"/>
      <c r="B27" s="4"/>
      <c r="C27" s="4"/>
      <c r="D27" s="4"/>
      <c r="E27" s="4"/>
      <c r="F27" s="4"/>
      <c r="G27" s="4"/>
    </row>
    <row r="28" spans="1:7" x14ac:dyDescent="0.25">
      <c r="A28" s="4"/>
      <c r="B28" s="4"/>
      <c r="C28" s="4"/>
      <c r="D28" s="4"/>
      <c r="E28" s="4"/>
      <c r="F28" s="4"/>
      <c r="G28" s="4"/>
    </row>
    <row r="29" spans="1:7" x14ac:dyDescent="0.25">
      <c r="A29" s="4"/>
      <c r="B29" s="4"/>
      <c r="C29" s="4"/>
      <c r="D29" s="4"/>
      <c r="E29" s="4"/>
      <c r="F29" s="4"/>
      <c r="G29" s="4"/>
    </row>
    <row r="30" spans="1:7" x14ac:dyDescent="0.25">
      <c r="A30" s="4"/>
      <c r="B30" s="4"/>
      <c r="C30" s="4"/>
      <c r="D30" s="4"/>
      <c r="E30" s="4"/>
      <c r="F30" s="4"/>
      <c r="G30" s="4"/>
    </row>
    <row r="31" spans="1:7" x14ac:dyDescent="0.25">
      <c r="A31" s="4"/>
      <c r="B31" s="4"/>
      <c r="C31" s="4"/>
      <c r="D31" s="4"/>
      <c r="E31" s="4"/>
      <c r="F31" s="4"/>
      <c r="G31" s="4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/>
      <c r="B47" s="2"/>
      <c r="C47" s="2"/>
      <c r="D47" s="2"/>
      <c r="E47" s="2"/>
      <c r="F47" s="2"/>
      <c r="G47" s="2"/>
    </row>
    <row r="48" spans="1:7" x14ac:dyDescent="0.25">
      <c r="A48" s="2"/>
      <c r="B48" s="2"/>
      <c r="C48" s="2"/>
      <c r="D48" s="2"/>
      <c r="E48" s="2"/>
      <c r="F48" s="2"/>
      <c r="G48" s="2"/>
    </row>
    <row r="49" spans="1:7" x14ac:dyDescent="0.25">
      <c r="A49" s="2"/>
      <c r="B49" s="2"/>
      <c r="C49" s="2"/>
      <c r="D49" s="2"/>
      <c r="E49" s="2"/>
      <c r="F49" s="5"/>
      <c r="G49" s="2"/>
    </row>
    <row r="50" spans="1:7" x14ac:dyDescent="0.25">
      <c r="A50" s="2"/>
      <c r="B50" s="2"/>
      <c r="C50" s="2"/>
      <c r="D50" s="2"/>
      <c r="E50" s="2"/>
      <c r="F50" s="2"/>
      <c r="G50" s="2"/>
    </row>
    <row r="51" spans="1:7" x14ac:dyDescent="0.25">
      <c r="A51" s="2"/>
      <c r="B51" s="2"/>
      <c r="C51" s="2"/>
      <c r="D51" s="2"/>
      <c r="E51" s="2"/>
      <c r="F51" s="2"/>
      <c r="G51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5"/>
  <sheetViews>
    <sheetView zoomScaleNormal="100" workbookViewId="0">
      <selection activeCell="H55" sqref="H55"/>
    </sheetView>
  </sheetViews>
  <sheetFormatPr baseColWidth="10" defaultColWidth="11.42578125" defaultRowHeight="15" x14ac:dyDescent="0.25"/>
  <cols>
    <col min="1" max="1" width="21.85546875" customWidth="1"/>
    <col min="2" max="3" width="15.42578125" customWidth="1"/>
    <col min="4" max="4" width="12.28515625" bestFit="1" customWidth="1"/>
    <col min="5" max="5" width="58.5703125" customWidth="1"/>
  </cols>
  <sheetData>
    <row r="1" spans="1:6" ht="21.75" customHeight="1" x14ac:dyDescent="0.35">
      <c r="A1" s="64" t="s">
        <v>0</v>
      </c>
      <c r="B1" s="8"/>
      <c r="C1" s="9"/>
      <c r="D1" s="9"/>
      <c r="E1" s="9"/>
      <c r="F1" s="2"/>
    </row>
    <row r="2" spans="1:6" ht="21.75" customHeight="1" thickBot="1" x14ac:dyDescent="0.3">
      <c r="A2" s="65" t="s">
        <v>65</v>
      </c>
      <c r="B2" s="10"/>
      <c r="C2" s="10"/>
      <c r="D2" s="10"/>
      <c r="E2" s="10"/>
      <c r="F2" s="2"/>
    </row>
    <row r="3" spans="1:6" ht="15" customHeight="1" x14ac:dyDescent="0.25">
      <c r="A3" s="2"/>
      <c r="B3" s="2"/>
      <c r="C3" s="2"/>
      <c r="D3" s="2"/>
      <c r="E3" s="2"/>
      <c r="F3" s="2"/>
    </row>
    <row r="4" spans="1:6" ht="15" customHeight="1" x14ac:dyDescent="0.3">
      <c r="A4" s="11" t="s">
        <v>64</v>
      </c>
      <c r="B4" s="2"/>
      <c r="C4" s="2"/>
      <c r="D4" s="2"/>
      <c r="E4" s="2"/>
      <c r="F4" s="2"/>
    </row>
    <row r="5" spans="1:6" ht="15" customHeight="1" x14ac:dyDescent="0.3">
      <c r="A5" s="11"/>
      <c r="B5" s="2"/>
      <c r="C5" s="2"/>
      <c r="D5" s="2"/>
      <c r="E5" s="2"/>
      <c r="F5" s="2"/>
    </row>
    <row r="6" spans="1:6" ht="31.5" customHeight="1" thickBot="1" x14ac:dyDescent="0.3">
      <c r="A6" s="27" t="s">
        <v>14</v>
      </c>
      <c r="B6" s="28"/>
      <c r="C6" s="28"/>
      <c r="D6" s="28"/>
      <c r="E6" s="2"/>
      <c r="F6" s="2"/>
    </row>
    <row r="7" spans="1:6" ht="15.75" thickBot="1" x14ac:dyDescent="0.3">
      <c r="A7" s="17" t="s">
        <v>72</v>
      </c>
      <c r="B7" s="18" t="s">
        <v>12</v>
      </c>
      <c r="C7" s="18" t="s">
        <v>13</v>
      </c>
      <c r="D7" s="66" t="s">
        <v>87</v>
      </c>
      <c r="E7" s="50" t="s">
        <v>15</v>
      </c>
      <c r="F7" s="2"/>
    </row>
    <row r="8" spans="1:6" x14ac:dyDescent="0.25">
      <c r="A8" s="12" t="s">
        <v>9</v>
      </c>
      <c r="B8" s="42">
        <v>4300</v>
      </c>
      <c r="C8" s="42">
        <v>4300</v>
      </c>
      <c r="D8" s="67">
        <f>C8/$C$18</f>
        <v>1</v>
      </c>
      <c r="E8" s="45" t="s">
        <v>16</v>
      </c>
      <c r="F8" s="2"/>
    </row>
    <row r="9" spans="1:6" x14ac:dyDescent="0.25">
      <c r="A9" s="13" t="s">
        <v>8</v>
      </c>
      <c r="B9" s="44">
        <v>0</v>
      </c>
      <c r="C9" s="44">
        <v>0</v>
      </c>
      <c r="D9" s="67">
        <f t="shared" ref="D9:D17" si="0">C9/$C$18</f>
        <v>0</v>
      </c>
      <c r="E9" s="45"/>
      <c r="F9" s="2"/>
    </row>
    <row r="10" spans="1:6" x14ac:dyDescent="0.25">
      <c r="A10" s="14" t="s">
        <v>73</v>
      </c>
      <c r="B10" s="44">
        <v>0</v>
      </c>
      <c r="C10" s="44">
        <v>0</v>
      </c>
      <c r="D10" s="67">
        <f t="shared" si="0"/>
        <v>0</v>
      </c>
      <c r="E10" s="47"/>
      <c r="F10" s="2"/>
    </row>
    <row r="11" spans="1:6" x14ac:dyDescent="0.25">
      <c r="A11" s="14" t="s">
        <v>66</v>
      </c>
      <c r="B11" s="44">
        <v>0</v>
      </c>
      <c r="C11" s="44">
        <v>0</v>
      </c>
      <c r="D11" s="67">
        <f t="shared" si="0"/>
        <v>0</v>
      </c>
      <c r="E11" s="47"/>
      <c r="F11" s="2"/>
    </row>
    <row r="12" spans="1:6" x14ac:dyDescent="0.25">
      <c r="A12" s="14" t="s">
        <v>67</v>
      </c>
      <c r="B12" s="44">
        <v>0</v>
      </c>
      <c r="C12" s="44">
        <v>0</v>
      </c>
      <c r="D12" s="67">
        <f t="shared" si="0"/>
        <v>0</v>
      </c>
      <c r="E12" s="47"/>
      <c r="F12" s="2"/>
    </row>
    <row r="13" spans="1:6" x14ac:dyDescent="0.25">
      <c r="A13" s="14" t="s">
        <v>68</v>
      </c>
      <c r="B13" s="44">
        <v>0</v>
      </c>
      <c r="C13" s="44">
        <v>0</v>
      </c>
      <c r="D13" s="67">
        <f t="shared" si="0"/>
        <v>0</v>
      </c>
      <c r="E13" s="47"/>
      <c r="F13" s="2"/>
    </row>
    <row r="14" spans="1:6" x14ac:dyDescent="0.25">
      <c r="A14" s="14" t="s">
        <v>70</v>
      </c>
      <c r="B14" s="44">
        <v>0</v>
      </c>
      <c r="C14" s="44">
        <v>0</v>
      </c>
      <c r="D14" s="67">
        <f t="shared" si="0"/>
        <v>0</v>
      </c>
      <c r="E14" s="47"/>
      <c r="F14" s="2"/>
    </row>
    <row r="15" spans="1:6" x14ac:dyDescent="0.25">
      <c r="A15" s="14" t="s">
        <v>76</v>
      </c>
      <c r="B15" s="44">
        <v>0</v>
      </c>
      <c r="C15" s="44">
        <v>0</v>
      </c>
      <c r="D15" s="67">
        <f t="shared" si="0"/>
        <v>0</v>
      </c>
      <c r="E15" s="47"/>
      <c r="F15" s="2"/>
    </row>
    <row r="16" spans="1:6" x14ac:dyDescent="0.25">
      <c r="A16" s="14" t="s">
        <v>69</v>
      </c>
      <c r="B16" s="44">
        <v>0</v>
      </c>
      <c r="C16" s="44">
        <v>0</v>
      </c>
      <c r="D16" s="67">
        <f t="shared" si="0"/>
        <v>0</v>
      </c>
      <c r="E16" s="48"/>
      <c r="F16" s="2"/>
    </row>
    <row r="17" spans="1:6" ht="15.75" thickBot="1" x14ac:dyDescent="0.3">
      <c r="A17" s="14" t="s">
        <v>10</v>
      </c>
      <c r="B17" s="44">
        <v>0</v>
      </c>
      <c r="C17" s="44">
        <v>0</v>
      </c>
      <c r="D17" s="67">
        <f t="shared" si="0"/>
        <v>0</v>
      </c>
      <c r="E17" s="48"/>
      <c r="F17" s="2"/>
    </row>
    <row r="18" spans="1:6" ht="15.75" thickBot="1" x14ac:dyDescent="0.3">
      <c r="A18" s="15" t="s">
        <v>11</v>
      </c>
      <c r="B18" s="16">
        <f>SUM(B8:B17)</f>
        <v>4300</v>
      </c>
      <c r="C18" s="16">
        <f>SUM(C8:C17)</f>
        <v>4300</v>
      </c>
      <c r="D18" s="68">
        <f>SUM(D8:D17)</f>
        <v>1</v>
      </c>
      <c r="E18" s="22"/>
      <c r="F18" s="2"/>
    </row>
    <row r="19" spans="1:6" ht="16.5" customHeight="1" x14ac:dyDescent="0.25">
      <c r="A19" s="7"/>
      <c r="B19" s="6"/>
      <c r="C19" s="6"/>
      <c r="D19" s="78">
        <f>C18/C90</f>
        <v>0.26691495965238982</v>
      </c>
      <c r="E19" s="2"/>
      <c r="F19" s="2"/>
    </row>
    <row r="20" spans="1:6" ht="16.5" customHeight="1" thickBot="1" x14ac:dyDescent="0.3">
      <c r="A20" s="7"/>
      <c r="B20" s="6"/>
      <c r="C20" s="6"/>
      <c r="D20" s="6"/>
      <c r="E20" s="2"/>
      <c r="F20" s="2"/>
    </row>
    <row r="21" spans="1:6" ht="16.5" customHeight="1" thickBot="1" x14ac:dyDescent="0.3">
      <c r="A21" s="17" t="s">
        <v>17</v>
      </c>
      <c r="B21" s="18" t="s">
        <v>12</v>
      </c>
      <c r="C21" s="18" t="s">
        <v>13</v>
      </c>
      <c r="D21" s="66" t="s">
        <v>87</v>
      </c>
      <c r="E21" s="50" t="s">
        <v>15</v>
      </c>
      <c r="F21" s="2"/>
    </row>
    <row r="22" spans="1:6" ht="16.5" customHeight="1" x14ac:dyDescent="0.25">
      <c r="A22" s="12" t="s">
        <v>4</v>
      </c>
      <c r="B22" s="42">
        <v>0</v>
      </c>
      <c r="C22" s="42">
        <v>0</v>
      </c>
      <c r="D22" s="67">
        <f>C22/$C$27</f>
        <v>0</v>
      </c>
      <c r="E22" s="49"/>
      <c r="F22" s="2"/>
    </row>
    <row r="23" spans="1:6" ht="16.5" customHeight="1" x14ac:dyDescent="0.25">
      <c r="A23" s="13" t="s">
        <v>6</v>
      </c>
      <c r="B23" s="44">
        <v>600</v>
      </c>
      <c r="C23" s="44">
        <v>600</v>
      </c>
      <c r="D23" s="67">
        <f t="shared" ref="D23:D26" si="1">C23/$C$27</f>
        <v>1</v>
      </c>
      <c r="E23" s="45" t="s">
        <v>18</v>
      </c>
      <c r="F23" s="2"/>
    </row>
    <row r="24" spans="1:6" ht="16.5" customHeight="1" x14ac:dyDescent="0.25">
      <c r="A24" s="14" t="s">
        <v>5</v>
      </c>
      <c r="B24" s="46">
        <v>0</v>
      </c>
      <c r="C24" s="46">
        <v>0</v>
      </c>
      <c r="D24" s="67">
        <f t="shared" si="1"/>
        <v>0</v>
      </c>
      <c r="E24" s="48"/>
      <c r="F24" s="2"/>
    </row>
    <row r="25" spans="1:6" ht="16.5" customHeight="1" x14ac:dyDescent="0.25">
      <c r="A25" s="14" t="s">
        <v>71</v>
      </c>
      <c r="B25" s="46">
        <v>0</v>
      </c>
      <c r="C25" s="46">
        <v>0</v>
      </c>
      <c r="D25" s="67">
        <f t="shared" si="1"/>
        <v>0</v>
      </c>
      <c r="E25" s="48"/>
      <c r="F25" s="2"/>
    </row>
    <row r="26" spans="1:6" ht="16.5" customHeight="1" thickBot="1" x14ac:dyDescent="0.3">
      <c r="A26" s="14" t="s">
        <v>7</v>
      </c>
      <c r="B26" s="46">
        <v>0</v>
      </c>
      <c r="C26" s="46">
        <v>0</v>
      </c>
      <c r="D26" s="67">
        <f t="shared" si="1"/>
        <v>0</v>
      </c>
      <c r="E26" s="48"/>
      <c r="F26" s="2"/>
    </row>
    <row r="27" spans="1:6" ht="16.5" customHeight="1" thickBot="1" x14ac:dyDescent="0.3">
      <c r="A27" s="15" t="s">
        <v>11</v>
      </c>
      <c r="B27" s="16">
        <f>SUM(B22:B26)</f>
        <v>600</v>
      </c>
      <c r="C27" s="16">
        <f>SUM(C22:C26)</f>
        <v>600</v>
      </c>
      <c r="D27" s="68">
        <f>SUM(D22:D26)</f>
        <v>1</v>
      </c>
      <c r="E27" s="22"/>
      <c r="F27" s="2"/>
    </row>
    <row r="28" spans="1:6" ht="16.5" customHeight="1" x14ac:dyDescent="0.25">
      <c r="A28" s="7"/>
      <c r="B28" s="6"/>
      <c r="C28" s="6"/>
      <c r="D28" s="78">
        <f>C27/C90</f>
        <v>3.7243947858473E-2</v>
      </c>
      <c r="E28" s="2"/>
      <c r="F28" s="2"/>
    </row>
    <row r="29" spans="1:6" ht="16.5" customHeight="1" thickBot="1" x14ac:dyDescent="0.3">
      <c r="A29" s="7"/>
      <c r="B29" s="6"/>
      <c r="C29" s="6"/>
      <c r="D29" s="6"/>
      <c r="E29" s="2"/>
      <c r="F29" s="2"/>
    </row>
    <row r="30" spans="1:6" ht="16.5" customHeight="1" thickBot="1" x14ac:dyDescent="0.3">
      <c r="A30" s="17" t="s">
        <v>20</v>
      </c>
      <c r="B30" s="18" t="s">
        <v>12</v>
      </c>
      <c r="C30" s="18" t="s">
        <v>13</v>
      </c>
      <c r="D30" s="66" t="s">
        <v>87</v>
      </c>
      <c r="E30" s="50" t="s">
        <v>15</v>
      </c>
      <c r="F30" s="2"/>
    </row>
    <row r="31" spans="1:6" ht="16.5" customHeight="1" x14ac:dyDescent="0.25">
      <c r="A31" s="12" t="s">
        <v>57</v>
      </c>
      <c r="B31" s="42">
        <v>500</v>
      </c>
      <c r="C31" s="42">
        <v>300</v>
      </c>
      <c r="D31" s="67">
        <f>C31/$C$35</f>
        <v>0.38961038961038963</v>
      </c>
      <c r="E31" s="43" t="s">
        <v>81</v>
      </c>
      <c r="F31" s="2"/>
    </row>
    <row r="32" spans="1:6" ht="16.5" customHeight="1" x14ac:dyDescent="0.25">
      <c r="A32" s="13" t="s">
        <v>40</v>
      </c>
      <c r="B32" s="44">
        <v>100</v>
      </c>
      <c r="C32" s="44">
        <v>50</v>
      </c>
      <c r="D32" s="67">
        <f t="shared" ref="D32:D34" si="2">C32/$C$35</f>
        <v>6.4935064935064929E-2</v>
      </c>
      <c r="E32" s="45" t="s">
        <v>82</v>
      </c>
      <c r="F32" s="2"/>
    </row>
    <row r="33" spans="1:6" ht="16.5" customHeight="1" x14ac:dyDescent="0.25">
      <c r="A33" s="13" t="s">
        <v>41</v>
      </c>
      <c r="B33" s="46">
        <v>420</v>
      </c>
      <c r="C33" s="46">
        <v>420</v>
      </c>
      <c r="D33" s="67">
        <f t="shared" si="2"/>
        <v>0.54545454545454541</v>
      </c>
      <c r="E33" s="47" t="s">
        <v>83</v>
      </c>
      <c r="F33" s="2"/>
    </row>
    <row r="34" spans="1:6" ht="16.5" customHeight="1" thickBot="1" x14ac:dyDescent="0.3">
      <c r="A34" s="14" t="s">
        <v>19</v>
      </c>
      <c r="B34" s="46">
        <v>0</v>
      </c>
      <c r="C34" s="46">
        <v>0</v>
      </c>
      <c r="D34" s="67">
        <f t="shared" si="2"/>
        <v>0</v>
      </c>
      <c r="E34" s="48"/>
      <c r="F34" s="2"/>
    </row>
    <row r="35" spans="1:6" ht="16.5" customHeight="1" thickBot="1" x14ac:dyDescent="0.3">
      <c r="A35" s="15" t="s">
        <v>11</v>
      </c>
      <c r="B35" s="16">
        <f>SUM(B31:B34)</f>
        <v>1020</v>
      </c>
      <c r="C35" s="16">
        <f>SUM(C31:C34)</f>
        <v>770</v>
      </c>
      <c r="D35" s="68">
        <f>SUM(D31:D34)</f>
        <v>1</v>
      </c>
      <c r="E35" s="22"/>
      <c r="F35" s="2"/>
    </row>
    <row r="36" spans="1:6" ht="16.5" customHeight="1" x14ac:dyDescent="0.25">
      <c r="A36" s="7"/>
      <c r="B36" s="6"/>
      <c r="C36" s="6"/>
      <c r="D36" s="78">
        <f>C35/C90</f>
        <v>4.7796399751707012E-2</v>
      </c>
      <c r="E36" s="2"/>
      <c r="F36" s="2"/>
    </row>
    <row r="37" spans="1:6" ht="16.5" customHeight="1" thickBot="1" x14ac:dyDescent="0.3">
      <c r="A37" s="7"/>
      <c r="B37" s="6"/>
      <c r="C37" s="6"/>
      <c r="D37" s="6"/>
      <c r="E37" s="2"/>
      <c r="F37" s="2"/>
    </row>
    <row r="38" spans="1:6" ht="16.5" customHeight="1" thickBot="1" x14ac:dyDescent="0.3">
      <c r="A38" s="17" t="s">
        <v>74</v>
      </c>
      <c r="B38" s="18" t="s">
        <v>12</v>
      </c>
      <c r="C38" s="18" t="s">
        <v>13</v>
      </c>
      <c r="D38" s="66" t="s">
        <v>87</v>
      </c>
      <c r="E38" s="50" t="s">
        <v>15</v>
      </c>
      <c r="F38" s="2"/>
    </row>
    <row r="39" spans="1:6" ht="16.5" customHeight="1" x14ac:dyDescent="0.25">
      <c r="A39" s="12" t="s">
        <v>21</v>
      </c>
      <c r="B39" s="46">
        <v>0</v>
      </c>
      <c r="C39" s="46">
        <v>0</v>
      </c>
      <c r="D39" s="67">
        <f>C39/$C$47</f>
        <v>0</v>
      </c>
      <c r="E39" s="43"/>
      <c r="F39" s="2"/>
    </row>
    <row r="40" spans="1:6" ht="16.5" customHeight="1" x14ac:dyDescent="0.25">
      <c r="A40" s="13" t="s">
        <v>22</v>
      </c>
      <c r="B40" s="46">
        <v>0</v>
      </c>
      <c r="C40" s="46">
        <v>0</v>
      </c>
      <c r="D40" s="67">
        <f t="shared" ref="D40:D46" si="3">C40/$C$47</f>
        <v>0</v>
      </c>
      <c r="E40" s="26"/>
      <c r="F40" s="2"/>
    </row>
    <row r="41" spans="1:6" ht="16.5" customHeight="1" x14ac:dyDescent="0.25">
      <c r="A41" s="13" t="s">
        <v>75</v>
      </c>
      <c r="B41" s="46">
        <v>3600</v>
      </c>
      <c r="C41" s="46">
        <v>3600</v>
      </c>
      <c r="D41" s="67">
        <f t="shared" si="3"/>
        <v>0.9</v>
      </c>
      <c r="E41" s="45" t="s">
        <v>79</v>
      </c>
      <c r="F41" s="2"/>
    </row>
    <row r="42" spans="1:6" ht="16.5" customHeight="1" x14ac:dyDescent="0.25">
      <c r="A42" s="13" t="s">
        <v>77</v>
      </c>
      <c r="B42" s="46">
        <v>0</v>
      </c>
      <c r="C42" s="46">
        <v>0</v>
      </c>
      <c r="D42" s="67">
        <f t="shared" si="3"/>
        <v>0</v>
      </c>
      <c r="E42" s="47"/>
      <c r="F42" s="2"/>
    </row>
    <row r="43" spans="1:6" ht="16.5" customHeight="1" x14ac:dyDescent="0.25">
      <c r="A43" s="13" t="s">
        <v>78</v>
      </c>
      <c r="B43" s="46">
        <v>500</v>
      </c>
      <c r="C43" s="46">
        <v>400</v>
      </c>
      <c r="D43" s="67">
        <f t="shared" si="3"/>
        <v>0.1</v>
      </c>
      <c r="E43" s="47" t="s">
        <v>80</v>
      </c>
      <c r="F43" s="2"/>
    </row>
    <row r="44" spans="1:6" ht="16.5" customHeight="1" x14ac:dyDescent="0.25">
      <c r="A44" s="13" t="s">
        <v>84</v>
      </c>
      <c r="B44" s="46">
        <v>0</v>
      </c>
      <c r="C44" s="46">
        <v>0</v>
      </c>
      <c r="D44" s="67">
        <f t="shared" si="3"/>
        <v>0</v>
      </c>
      <c r="E44" s="47"/>
      <c r="F44" s="2"/>
    </row>
    <row r="45" spans="1:6" ht="16.5" customHeight="1" x14ac:dyDescent="0.25">
      <c r="A45" s="13" t="s">
        <v>23</v>
      </c>
      <c r="B45" s="46">
        <v>0</v>
      </c>
      <c r="C45" s="46">
        <v>0</v>
      </c>
      <c r="D45" s="67">
        <f t="shared" si="3"/>
        <v>0</v>
      </c>
      <c r="E45" s="48"/>
      <c r="F45" s="2"/>
    </row>
    <row r="46" spans="1:6" ht="16.5" customHeight="1" thickBot="1" x14ac:dyDescent="0.3">
      <c r="A46" s="14" t="s">
        <v>24</v>
      </c>
      <c r="B46" s="46">
        <v>0</v>
      </c>
      <c r="C46" s="46">
        <v>0</v>
      </c>
      <c r="D46" s="67">
        <f t="shared" si="3"/>
        <v>0</v>
      </c>
      <c r="E46" s="48"/>
      <c r="F46" s="2"/>
    </row>
    <row r="47" spans="1:6" ht="16.5" customHeight="1" thickBot="1" x14ac:dyDescent="0.3">
      <c r="A47" s="15" t="s">
        <v>11</v>
      </c>
      <c r="B47" s="16">
        <f>SUM(B39:B46)</f>
        <v>4100</v>
      </c>
      <c r="C47" s="16">
        <f>SUM(C39:C46)</f>
        <v>4000</v>
      </c>
      <c r="D47" s="68">
        <f>SUM(D39:D46)</f>
        <v>1</v>
      </c>
      <c r="E47" s="22"/>
      <c r="F47" s="2"/>
    </row>
    <row r="48" spans="1:6" ht="16.5" customHeight="1" x14ac:dyDescent="0.25">
      <c r="A48" s="7"/>
      <c r="B48" s="6"/>
      <c r="C48" s="6"/>
      <c r="D48" s="78">
        <f>C47/C90</f>
        <v>0.24829298572315331</v>
      </c>
      <c r="E48" s="2"/>
      <c r="F48" s="2"/>
    </row>
    <row r="49" spans="1:6" ht="16.5" customHeight="1" thickBot="1" x14ac:dyDescent="0.3">
      <c r="A49" s="7"/>
      <c r="B49" s="6"/>
      <c r="C49" s="6"/>
      <c r="D49" s="6"/>
      <c r="E49" s="2"/>
      <c r="F49" s="2"/>
    </row>
    <row r="50" spans="1:6" ht="16.5" customHeight="1" thickBot="1" x14ac:dyDescent="0.3">
      <c r="A50" s="17" t="s">
        <v>25</v>
      </c>
      <c r="B50" s="18" t="s">
        <v>12</v>
      </c>
      <c r="C50" s="18" t="s">
        <v>13</v>
      </c>
      <c r="D50" s="66" t="s">
        <v>87</v>
      </c>
      <c r="E50" s="50" t="s">
        <v>15</v>
      </c>
      <c r="F50" s="2"/>
    </row>
    <row r="51" spans="1:6" ht="16.5" customHeight="1" x14ac:dyDescent="0.25">
      <c r="A51" s="12" t="s">
        <v>26</v>
      </c>
      <c r="B51" s="42">
        <v>800</v>
      </c>
      <c r="C51" s="42">
        <v>900</v>
      </c>
      <c r="D51" s="67">
        <f>C51/$C$58</f>
        <v>0.21634615384615385</v>
      </c>
      <c r="E51" s="43" t="s">
        <v>89</v>
      </c>
      <c r="F51" s="2"/>
    </row>
    <row r="52" spans="1:6" ht="16.5" customHeight="1" x14ac:dyDescent="0.25">
      <c r="A52" s="24" t="s">
        <v>27</v>
      </c>
      <c r="B52" s="46">
        <v>0</v>
      </c>
      <c r="C52" s="46">
        <v>0</v>
      </c>
      <c r="D52" s="67">
        <f t="shared" ref="D52:D57" si="4">C52/$C$58</f>
        <v>0</v>
      </c>
      <c r="E52" s="26"/>
      <c r="F52" s="2"/>
    </row>
    <row r="53" spans="1:6" ht="16.5" customHeight="1" x14ac:dyDescent="0.25">
      <c r="A53" s="24" t="s">
        <v>28</v>
      </c>
      <c r="B53" s="46">
        <v>760</v>
      </c>
      <c r="C53" s="46">
        <v>760</v>
      </c>
      <c r="D53" s="67">
        <f t="shared" si="4"/>
        <v>0.18269230769230768</v>
      </c>
      <c r="E53" s="26" t="s">
        <v>85</v>
      </c>
      <c r="F53" s="2"/>
    </row>
    <row r="54" spans="1:6" ht="16.5" customHeight="1" x14ac:dyDescent="0.25">
      <c r="A54" s="24" t="s">
        <v>29</v>
      </c>
      <c r="B54" s="46">
        <v>0</v>
      </c>
      <c r="C54" s="46">
        <v>0</v>
      </c>
      <c r="D54" s="67">
        <f t="shared" si="4"/>
        <v>0</v>
      </c>
      <c r="E54" s="26"/>
      <c r="F54" s="2"/>
    </row>
    <row r="55" spans="1:6" ht="16.5" customHeight="1" x14ac:dyDescent="0.25">
      <c r="A55" s="24" t="s">
        <v>30</v>
      </c>
      <c r="B55" s="46">
        <v>0</v>
      </c>
      <c r="C55" s="46">
        <v>0</v>
      </c>
      <c r="D55" s="67">
        <f t="shared" si="4"/>
        <v>0</v>
      </c>
      <c r="E55" s="26"/>
      <c r="F55" s="2"/>
    </row>
    <row r="56" spans="1:6" ht="16.5" customHeight="1" x14ac:dyDescent="0.25">
      <c r="A56" s="24" t="s">
        <v>32</v>
      </c>
      <c r="B56" s="46">
        <v>0</v>
      </c>
      <c r="C56" s="46">
        <v>0</v>
      </c>
      <c r="D56" s="67">
        <f t="shared" si="4"/>
        <v>0</v>
      </c>
      <c r="E56" s="26"/>
      <c r="F56" s="2"/>
    </row>
    <row r="57" spans="1:6" ht="16.5" customHeight="1" thickBot="1" x14ac:dyDescent="0.3">
      <c r="A57" s="24" t="s">
        <v>31</v>
      </c>
      <c r="B57" s="46">
        <v>2500</v>
      </c>
      <c r="C57" s="46">
        <v>2500</v>
      </c>
      <c r="D57" s="67">
        <f t="shared" si="4"/>
        <v>0.60096153846153844</v>
      </c>
      <c r="E57" s="26" t="s">
        <v>86</v>
      </c>
      <c r="F57" s="2"/>
    </row>
    <row r="58" spans="1:6" ht="16.5" customHeight="1" thickBot="1" x14ac:dyDescent="0.3">
      <c r="A58" s="15" t="s">
        <v>11</v>
      </c>
      <c r="B58" s="16">
        <f>SUM(B51:B57)</f>
        <v>4060</v>
      </c>
      <c r="C58" s="16">
        <f>SUM(C51:C57)</f>
        <v>4160</v>
      </c>
      <c r="D58" s="68">
        <f>SUM(D51:D57)</f>
        <v>1</v>
      </c>
      <c r="E58" s="22"/>
      <c r="F58" s="2"/>
    </row>
    <row r="59" spans="1:6" x14ac:dyDescent="0.25">
      <c r="A59" s="2"/>
      <c r="B59" s="2"/>
      <c r="C59" s="2"/>
      <c r="D59" s="79">
        <f>C58/C90</f>
        <v>0.25822470515207946</v>
      </c>
      <c r="E59" s="2"/>
      <c r="F59" s="2"/>
    </row>
    <row r="60" spans="1:6" ht="15.75" thickBot="1" x14ac:dyDescent="0.3">
      <c r="A60" s="2"/>
      <c r="B60" s="2"/>
      <c r="C60" s="2"/>
      <c r="D60" s="2"/>
      <c r="E60" s="2"/>
      <c r="F60" s="2"/>
    </row>
    <row r="61" spans="1:6" ht="15.75" thickBot="1" x14ac:dyDescent="0.3">
      <c r="A61" s="17" t="s">
        <v>33</v>
      </c>
      <c r="B61" s="18" t="s">
        <v>12</v>
      </c>
      <c r="C61" s="18" t="s">
        <v>13</v>
      </c>
      <c r="D61" s="66" t="s">
        <v>87</v>
      </c>
      <c r="E61" s="50" t="s">
        <v>15</v>
      </c>
      <c r="F61" s="2"/>
    </row>
    <row r="62" spans="1:6" x14ac:dyDescent="0.25">
      <c r="A62" s="12" t="s">
        <v>39</v>
      </c>
      <c r="B62" s="46">
        <v>900</v>
      </c>
      <c r="C62" s="46">
        <v>900</v>
      </c>
      <c r="D62" s="67">
        <f>C62/$C$73</f>
        <v>0.39473684210526316</v>
      </c>
      <c r="E62" s="43" t="s">
        <v>90</v>
      </c>
      <c r="F62" s="2" t="s">
        <v>44</v>
      </c>
    </row>
    <row r="63" spans="1:6" x14ac:dyDescent="0.25">
      <c r="A63" s="24" t="s">
        <v>34</v>
      </c>
      <c r="B63" s="46">
        <v>0</v>
      </c>
      <c r="C63" s="46">
        <v>0</v>
      </c>
      <c r="D63" s="67">
        <f t="shared" ref="D63:D72" si="5">C63/$C$73</f>
        <v>0</v>
      </c>
      <c r="E63" s="26"/>
      <c r="F63" s="2"/>
    </row>
    <row r="64" spans="1:6" x14ac:dyDescent="0.25">
      <c r="A64" s="24" t="s">
        <v>1</v>
      </c>
      <c r="B64" s="46">
        <v>0</v>
      </c>
      <c r="C64" s="46">
        <v>0</v>
      </c>
      <c r="D64" s="67">
        <f t="shared" si="5"/>
        <v>0</v>
      </c>
      <c r="E64" s="26"/>
      <c r="F64" s="2"/>
    </row>
    <row r="65" spans="1:6" x14ac:dyDescent="0.25">
      <c r="A65" s="24" t="s">
        <v>35</v>
      </c>
      <c r="B65" s="46">
        <v>100</v>
      </c>
      <c r="C65" s="46">
        <v>100</v>
      </c>
      <c r="D65" s="67">
        <f t="shared" si="5"/>
        <v>4.3859649122807015E-2</v>
      </c>
      <c r="E65" s="26" t="s">
        <v>91</v>
      </c>
      <c r="F65" s="2"/>
    </row>
    <row r="66" spans="1:6" x14ac:dyDescent="0.25">
      <c r="A66" s="24" t="s">
        <v>36</v>
      </c>
      <c r="B66" s="46">
        <v>0</v>
      </c>
      <c r="C66" s="46">
        <v>0</v>
      </c>
      <c r="D66" s="67">
        <f t="shared" si="5"/>
        <v>0</v>
      </c>
      <c r="E66" s="26"/>
      <c r="F66" s="2"/>
    </row>
    <row r="67" spans="1:6" x14ac:dyDescent="0.25">
      <c r="A67" s="24" t="s">
        <v>37</v>
      </c>
      <c r="B67" s="46">
        <v>200</v>
      </c>
      <c r="C67" s="46">
        <v>400</v>
      </c>
      <c r="D67" s="67">
        <f t="shared" si="5"/>
        <v>0.17543859649122806</v>
      </c>
      <c r="E67" s="26" t="s">
        <v>97</v>
      </c>
      <c r="F67" s="2" t="s">
        <v>44</v>
      </c>
    </row>
    <row r="68" spans="1:6" x14ac:dyDescent="0.25">
      <c r="A68" s="24" t="s">
        <v>2</v>
      </c>
      <c r="B68" s="46">
        <v>0</v>
      </c>
      <c r="C68" s="46">
        <v>0</v>
      </c>
      <c r="D68" s="67">
        <f t="shared" si="5"/>
        <v>0</v>
      </c>
      <c r="E68" s="26"/>
      <c r="F68" s="2"/>
    </row>
    <row r="69" spans="1:6" x14ac:dyDescent="0.25">
      <c r="A69" s="24" t="s">
        <v>42</v>
      </c>
      <c r="B69" s="46">
        <v>0</v>
      </c>
      <c r="C69" s="46">
        <v>0</v>
      </c>
      <c r="D69" s="67">
        <f t="shared" si="5"/>
        <v>0</v>
      </c>
      <c r="E69" s="26"/>
      <c r="F69" s="2"/>
    </row>
    <row r="70" spans="1:6" x14ac:dyDescent="0.25">
      <c r="A70" s="24" t="s">
        <v>43</v>
      </c>
      <c r="B70" s="46">
        <v>0</v>
      </c>
      <c r="C70" s="46">
        <v>0</v>
      </c>
      <c r="D70" s="67">
        <f t="shared" si="5"/>
        <v>0</v>
      </c>
      <c r="E70" s="26"/>
      <c r="F70" s="2"/>
    </row>
    <row r="71" spans="1:6" x14ac:dyDescent="0.25">
      <c r="A71" s="24" t="s">
        <v>38</v>
      </c>
      <c r="B71" s="46">
        <v>220</v>
      </c>
      <c r="C71" s="46">
        <v>220</v>
      </c>
      <c r="D71" s="67">
        <f t="shared" si="5"/>
        <v>9.6491228070175433E-2</v>
      </c>
      <c r="E71" s="26" t="s">
        <v>47</v>
      </c>
      <c r="F71" s="2"/>
    </row>
    <row r="72" spans="1:6" ht="15.75" thickBot="1" x14ac:dyDescent="0.3">
      <c r="A72" s="24" t="s">
        <v>45</v>
      </c>
      <c r="B72" s="46">
        <v>0</v>
      </c>
      <c r="C72" s="46">
        <v>660</v>
      </c>
      <c r="D72" s="67">
        <f t="shared" si="5"/>
        <v>0.28947368421052633</v>
      </c>
      <c r="E72" s="26"/>
      <c r="F72" s="2"/>
    </row>
    <row r="73" spans="1:6" ht="15.75" thickBot="1" x14ac:dyDescent="0.3">
      <c r="A73" s="15" t="s">
        <v>11</v>
      </c>
      <c r="B73" s="16">
        <f>SUM(B62:B72)</f>
        <v>1420</v>
      </c>
      <c r="C73" s="16">
        <f>SUM(C62:C72)</f>
        <v>2280</v>
      </c>
      <c r="D73" s="68">
        <f>SUM(D62:D72)</f>
        <v>1</v>
      </c>
      <c r="E73" s="22"/>
      <c r="F73" s="2"/>
    </row>
    <row r="74" spans="1:6" x14ac:dyDescent="0.25">
      <c r="A74" s="2"/>
      <c r="B74" s="2"/>
      <c r="C74" s="2"/>
      <c r="D74" s="79">
        <f>C73/C90</f>
        <v>0.14152700186219738</v>
      </c>
      <c r="E74" s="2"/>
      <c r="F74" s="2"/>
    </row>
    <row r="75" spans="1:6" x14ac:dyDescent="0.25">
      <c r="A75" s="2"/>
      <c r="B75" s="2"/>
      <c r="C75" s="2"/>
      <c r="D75" s="2"/>
      <c r="E75" s="2"/>
      <c r="F75" s="2"/>
    </row>
    <row r="76" spans="1:6" x14ac:dyDescent="0.25">
      <c r="A76" s="2"/>
      <c r="B76" s="2"/>
      <c r="C76" s="2"/>
      <c r="D76" s="2"/>
      <c r="E76" s="2"/>
      <c r="F76" s="2"/>
    </row>
    <row r="77" spans="1:6" x14ac:dyDescent="0.25">
      <c r="A77" s="2"/>
      <c r="B77" s="69"/>
      <c r="C77" s="2"/>
      <c r="D77" s="2"/>
      <c r="E77" s="2"/>
      <c r="F77" s="2"/>
    </row>
    <row r="78" spans="1:6" ht="18.75" x14ac:dyDescent="0.25">
      <c r="A78" s="70" t="s">
        <v>14</v>
      </c>
      <c r="B78" s="77"/>
      <c r="C78" s="2"/>
      <c r="D78" s="2"/>
      <c r="E78" s="2"/>
      <c r="F78" s="2"/>
    </row>
    <row r="79" spans="1:6" x14ac:dyDescent="0.25">
      <c r="A79" s="71" t="str">
        <f>A7</f>
        <v>SITIO Y SALARIOS</v>
      </c>
      <c r="B79" s="72">
        <f>D19</f>
        <v>0.26691495965238982</v>
      </c>
      <c r="C79" s="2"/>
      <c r="D79" s="2"/>
      <c r="E79" s="2"/>
      <c r="F79" s="2"/>
    </row>
    <row r="80" spans="1:6" x14ac:dyDescent="0.25">
      <c r="A80" s="73" t="str">
        <f>A21</f>
        <v>DECORACIÓN</v>
      </c>
      <c r="B80" s="74">
        <f>D28</f>
        <v>3.7243947858473E-2</v>
      </c>
      <c r="C80" s="2"/>
      <c r="D80" s="2"/>
      <c r="E80" s="2"/>
      <c r="F80" s="2"/>
    </row>
    <row r="81" spans="1:6" x14ac:dyDescent="0.25">
      <c r="A81" s="73" t="str">
        <f>A30</f>
        <v>REFRIGERIOS</v>
      </c>
      <c r="B81" s="74">
        <f>D36</f>
        <v>4.7796399751707012E-2</v>
      </c>
      <c r="C81" s="2"/>
      <c r="D81" s="2"/>
      <c r="E81" s="2"/>
      <c r="F81" s="2"/>
    </row>
    <row r="82" spans="1:6" x14ac:dyDescent="0.25">
      <c r="A82" s="73" t="str">
        <f>A38</f>
        <v>ATRACCIONES</v>
      </c>
      <c r="B82" s="74">
        <f>D48</f>
        <v>0.24829298572315331</v>
      </c>
      <c r="C82" s="2"/>
      <c r="D82" s="2"/>
      <c r="E82" s="2"/>
      <c r="F82" s="2"/>
    </row>
    <row r="83" spans="1:6" x14ac:dyDescent="0.25">
      <c r="A83" s="73" t="str">
        <f>A50</f>
        <v>PUBLICIDAD</v>
      </c>
      <c r="B83" s="74">
        <f>D59</f>
        <v>0.25822470515207946</v>
      </c>
      <c r="C83" s="2"/>
      <c r="D83" s="2"/>
      <c r="E83" s="2"/>
      <c r="F83" s="2"/>
    </row>
    <row r="84" spans="1:6" ht="15.75" thickBot="1" x14ac:dyDescent="0.3">
      <c r="A84" s="75" t="str">
        <f>A61</f>
        <v>VARIOS</v>
      </c>
      <c r="B84" s="76">
        <f>D74</f>
        <v>0.14152700186219738</v>
      </c>
      <c r="C84" s="2"/>
      <c r="D84" s="2"/>
      <c r="E84" s="2"/>
      <c r="F84" s="2"/>
    </row>
    <row r="85" spans="1:6" x14ac:dyDescent="0.25">
      <c r="A85" s="2"/>
      <c r="B85" s="69"/>
      <c r="C85" s="2"/>
      <c r="D85" s="2"/>
      <c r="E85" s="2"/>
      <c r="F85" s="2"/>
    </row>
    <row r="86" spans="1:6" x14ac:dyDescent="0.25">
      <c r="A86" s="2"/>
      <c r="B86" s="69"/>
      <c r="C86" s="2"/>
      <c r="D86" s="2"/>
      <c r="E86" s="2"/>
      <c r="F86" s="2"/>
    </row>
    <row r="87" spans="1:6" x14ac:dyDescent="0.25">
      <c r="A87" s="2"/>
      <c r="B87" s="69"/>
      <c r="C87" s="2"/>
      <c r="D87" s="2"/>
      <c r="E87" s="2"/>
      <c r="F87" s="2"/>
    </row>
    <row r="88" spans="1:6" ht="15.75" thickBot="1" x14ac:dyDescent="0.3">
      <c r="A88" s="2"/>
      <c r="B88" s="2"/>
      <c r="C88" s="2"/>
      <c r="D88" s="2"/>
      <c r="E88" s="2"/>
      <c r="F88" s="2"/>
    </row>
    <row r="89" spans="1:6" ht="16.5" thickBot="1" x14ac:dyDescent="0.3">
      <c r="B89" s="35" t="s">
        <v>48</v>
      </c>
      <c r="C89" s="36" t="s">
        <v>49</v>
      </c>
      <c r="D89" s="2"/>
      <c r="E89" s="2"/>
      <c r="F89" s="2"/>
    </row>
    <row r="90" spans="1:6" ht="19.5" thickBot="1" x14ac:dyDescent="0.3">
      <c r="A90" s="37" t="s">
        <v>46</v>
      </c>
      <c r="B90" s="38">
        <f>B18+B27+B35+B47+B58+B73</f>
        <v>15500</v>
      </c>
      <c r="C90" s="39">
        <f>C18+C27+C35+C47+C58+C73</f>
        <v>16110</v>
      </c>
      <c r="D90" s="2"/>
      <c r="E90" s="2"/>
      <c r="F90" s="2"/>
    </row>
    <row r="91" spans="1:6" x14ac:dyDescent="0.25">
      <c r="A91" s="2"/>
      <c r="B91" s="2"/>
      <c r="C91" s="2"/>
      <c r="D91" s="2"/>
      <c r="E91" s="2"/>
      <c r="F91" s="2"/>
    </row>
    <row r="92" spans="1:6" x14ac:dyDescent="0.25">
      <c r="A92" s="2"/>
      <c r="B92" s="69"/>
      <c r="C92" s="2"/>
      <c r="D92" s="2"/>
      <c r="E92" s="2"/>
      <c r="F92" s="2"/>
    </row>
    <row r="93" spans="1:6" x14ac:dyDescent="0.25">
      <c r="A93" s="2"/>
      <c r="B93" s="69"/>
      <c r="C93" s="2"/>
      <c r="D93" s="2"/>
      <c r="E93" s="2"/>
      <c r="F93" s="2"/>
    </row>
    <row r="94" spans="1:6" x14ac:dyDescent="0.25">
      <c r="A94" s="2"/>
      <c r="B94" s="69"/>
      <c r="C94" s="2"/>
      <c r="D94" s="2"/>
      <c r="E94" s="2"/>
      <c r="F94" s="2"/>
    </row>
    <row r="95" spans="1:6" x14ac:dyDescent="0.25">
      <c r="A95" s="2"/>
      <c r="B95" s="69"/>
      <c r="C95" s="2"/>
      <c r="D95" s="2"/>
      <c r="E95" s="2"/>
      <c r="F95" s="2"/>
    </row>
    <row r="96" spans="1:6" x14ac:dyDescent="0.25">
      <c r="A96" s="2"/>
      <c r="B96" s="69"/>
      <c r="C96" s="2"/>
      <c r="D96" s="2"/>
      <c r="E96" s="2"/>
      <c r="F96" s="2"/>
    </row>
    <row r="97" spans="1:6" x14ac:dyDescent="0.25">
      <c r="A97" s="2"/>
      <c r="B97" s="69"/>
      <c r="C97" s="2"/>
      <c r="D97" s="2"/>
      <c r="E97" s="2"/>
      <c r="F97" s="2"/>
    </row>
    <row r="98" spans="1:6" x14ac:dyDescent="0.25">
      <c r="A98" s="2"/>
      <c r="B98" s="69"/>
      <c r="C98" s="2"/>
      <c r="D98" s="2"/>
      <c r="E98" s="2"/>
      <c r="F98" s="2"/>
    </row>
    <row r="99" spans="1:6" x14ac:dyDescent="0.25">
      <c r="A99" s="2"/>
      <c r="B99" s="69"/>
      <c r="C99" s="2"/>
      <c r="D99" s="2"/>
      <c r="E99" s="2"/>
      <c r="F99" s="2"/>
    </row>
    <row r="100" spans="1:6" x14ac:dyDescent="0.25">
      <c r="A100" s="2"/>
      <c r="B100" s="2"/>
      <c r="C100" s="2"/>
      <c r="D100" s="2"/>
      <c r="E100" s="2"/>
      <c r="F100" s="2"/>
    </row>
    <row r="101" spans="1:6" x14ac:dyDescent="0.25">
      <c r="A101" s="2"/>
      <c r="B101" s="2"/>
      <c r="C101" s="2"/>
      <c r="D101" s="2"/>
      <c r="E101" s="2"/>
      <c r="F101" s="2"/>
    </row>
    <row r="102" spans="1:6" ht="31.5" customHeight="1" thickBot="1" x14ac:dyDescent="0.3">
      <c r="A102" s="27" t="s">
        <v>88</v>
      </c>
      <c r="B102" s="28"/>
      <c r="C102" s="28"/>
      <c r="D102" s="28"/>
      <c r="E102" s="2"/>
      <c r="F102" s="2"/>
    </row>
    <row r="103" spans="1:6" ht="15.75" thickBot="1" x14ac:dyDescent="0.3">
      <c r="A103" s="29"/>
      <c r="B103" s="30" t="s">
        <v>12</v>
      </c>
      <c r="C103" s="30" t="s">
        <v>13</v>
      </c>
      <c r="D103" s="66" t="s">
        <v>87</v>
      </c>
      <c r="E103" s="63" t="s">
        <v>15</v>
      </c>
      <c r="F103" s="2"/>
    </row>
    <row r="104" spans="1:6" x14ac:dyDescent="0.25">
      <c r="A104" s="12" t="s">
        <v>50</v>
      </c>
      <c r="B104" s="20">
        <f>27*1450</f>
        <v>39150</v>
      </c>
      <c r="C104" s="20">
        <f>27*1450</f>
        <v>39150</v>
      </c>
      <c r="D104" s="67">
        <f>C104/$C$109</f>
        <v>1</v>
      </c>
      <c r="E104" s="23"/>
      <c r="F104" s="2" t="s">
        <v>44</v>
      </c>
    </row>
    <row r="105" spans="1:6" x14ac:dyDescent="0.25">
      <c r="A105" s="24" t="s">
        <v>51</v>
      </c>
      <c r="B105" s="21">
        <v>0</v>
      </c>
      <c r="C105" s="21">
        <v>0</v>
      </c>
      <c r="D105" s="67">
        <f t="shared" ref="D105:D108" si="6">C105/$C$109</f>
        <v>0</v>
      </c>
      <c r="E105" s="25"/>
      <c r="F105" s="2"/>
    </row>
    <row r="106" spans="1:6" x14ac:dyDescent="0.25">
      <c r="A106" s="13" t="s">
        <v>52</v>
      </c>
      <c r="B106" s="21">
        <v>0</v>
      </c>
      <c r="C106" s="21">
        <v>0</v>
      </c>
      <c r="D106" s="67">
        <f t="shared" si="6"/>
        <v>0</v>
      </c>
      <c r="E106" s="19"/>
      <c r="F106" s="2"/>
    </row>
    <row r="107" spans="1:6" x14ac:dyDescent="0.25">
      <c r="A107" s="14" t="s">
        <v>92</v>
      </c>
      <c r="B107" s="21">
        <v>0</v>
      </c>
      <c r="C107" s="21">
        <v>0</v>
      </c>
      <c r="D107" s="67">
        <f t="shared" si="6"/>
        <v>0</v>
      </c>
      <c r="E107" s="31"/>
      <c r="F107" s="2"/>
    </row>
    <row r="108" spans="1:6" ht="15.75" thickBot="1" x14ac:dyDescent="0.3">
      <c r="A108" s="14" t="s">
        <v>53</v>
      </c>
      <c r="B108" s="21">
        <v>0</v>
      </c>
      <c r="C108" s="21">
        <v>0</v>
      </c>
      <c r="D108" s="67">
        <f t="shared" si="6"/>
        <v>0</v>
      </c>
      <c r="E108" s="31"/>
      <c r="F108" s="2"/>
    </row>
    <row r="109" spans="1:6" ht="15.75" thickBot="1" x14ac:dyDescent="0.3">
      <c r="A109" s="15" t="s">
        <v>54</v>
      </c>
      <c r="B109" s="16">
        <f>SUM(B104:B108)</f>
        <v>39150</v>
      </c>
      <c r="C109" s="16">
        <f>SUM(C104:C108)</f>
        <v>39150</v>
      </c>
      <c r="D109" s="68">
        <f>SUM(D104:D108)</f>
        <v>1</v>
      </c>
      <c r="E109" s="22"/>
      <c r="F109" s="2"/>
    </row>
    <row r="110" spans="1:6" x14ac:dyDescent="0.25">
      <c r="A110" s="33"/>
      <c r="B110" s="34"/>
      <c r="C110" s="34"/>
      <c r="D110" s="34"/>
      <c r="E110" s="32"/>
      <c r="F110" s="2"/>
    </row>
    <row r="111" spans="1:6" ht="15.75" thickBot="1" x14ac:dyDescent="0.3">
      <c r="A111" s="2"/>
      <c r="B111" s="2"/>
      <c r="C111" s="2"/>
      <c r="D111" s="80"/>
      <c r="E111" s="2"/>
      <c r="F111" s="2"/>
    </row>
    <row r="112" spans="1:6" ht="16.5" thickBot="1" x14ac:dyDescent="0.3">
      <c r="B112" s="40" t="s">
        <v>56</v>
      </c>
      <c r="C112" s="81" t="s">
        <v>13</v>
      </c>
      <c r="D112" s="80"/>
      <c r="E112" s="2"/>
      <c r="F112" s="2"/>
    </row>
    <row r="113" spans="1:6" ht="19.5" thickBot="1" x14ac:dyDescent="0.3">
      <c r="A113" s="41" t="s">
        <v>55</v>
      </c>
      <c r="B113" s="38">
        <f>B109-B90</f>
        <v>23650</v>
      </c>
      <c r="C113" s="39">
        <f>C109-C90</f>
        <v>23040</v>
      </c>
      <c r="D113" s="80"/>
      <c r="E113" s="2"/>
      <c r="F113" s="2"/>
    </row>
    <row r="114" spans="1:6" x14ac:dyDescent="0.25">
      <c r="A114" s="2"/>
      <c r="B114" s="2"/>
      <c r="C114" s="2"/>
      <c r="D114" s="80"/>
      <c r="E114" s="2"/>
      <c r="F114" s="2"/>
    </row>
    <row r="115" spans="1:6" x14ac:dyDescent="0.25">
      <c r="A115" s="2"/>
      <c r="B115" s="2"/>
      <c r="C115" s="2"/>
      <c r="D115" s="80"/>
      <c r="E115" s="2"/>
      <c r="F115" s="2"/>
    </row>
    <row r="116" spans="1:6" x14ac:dyDescent="0.25">
      <c r="A116" s="2"/>
      <c r="B116" s="2"/>
      <c r="C116" s="2"/>
      <c r="D116" s="80"/>
      <c r="E116" s="2"/>
      <c r="F116" s="2"/>
    </row>
    <row r="117" spans="1:6" ht="15.75" thickBot="1" x14ac:dyDescent="0.3">
      <c r="A117" s="2"/>
      <c r="B117" s="2"/>
      <c r="C117" s="2"/>
      <c r="D117" s="80"/>
      <c r="E117" s="2"/>
      <c r="F117" s="2"/>
    </row>
    <row r="118" spans="1:6" ht="18.75" x14ac:dyDescent="0.3">
      <c r="A118" s="51" t="s">
        <v>3</v>
      </c>
      <c r="B118" s="52" t="s">
        <v>62</v>
      </c>
      <c r="C118" s="53" t="s">
        <v>63</v>
      </c>
      <c r="D118" s="80"/>
      <c r="E118" s="2"/>
      <c r="F118" s="2"/>
    </row>
    <row r="119" spans="1:6" x14ac:dyDescent="0.25">
      <c r="A119" s="54" t="s">
        <v>60</v>
      </c>
      <c r="B119" s="55">
        <f>B90</f>
        <v>15500</v>
      </c>
      <c r="C119" s="56">
        <f>C90</f>
        <v>16110</v>
      </c>
      <c r="D119" s="80"/>
      <c r="E119" s="2"/>
      <c r="F119" s="2"/>
    </row>
    <row r="120" spans="1:6" x14ac:dyDescent="0.25">
      <c r="A120" s="57" t="s">
        <v>61</v>
      </c>
      <c r="B120" s="58">
        <f>B109</f>
        <v>39150</v>
      </c>
      <c r="C120" s="59">
        <f>C109</f>
        <v>39150</v>
      </c>
      <c r="D120" s="80"/>
      <c r="E120" s="2"/>
      <c r="F120" s="2"/>
    </row>
    <row r="121" spans="1:6" ht="15.75" thickBot="1" x14ac:dyDescent="0.3">
      <c r="A121" s="60" t="s">
        <v>55</v>
      </c>
      <c r="B121" s="61">
        <f>B113</f>
        <v>23650</v>
      </c>
      <c r="C121" s="62">
        <f>C113</f>
        <v>23040</v>
      </c>
      <c r="D121" s="80"/>
      <c r="E121" s="2"/>
      <c r="F121" s="2"/>
    </row>
    <row r="122" spans="1:6" x14ac:dyDescent="0.25">
      <c r="A122" s="2"/>
      <c r="B122" s="2"/>
      <c r="C122" s="2"/>
      <c r="D122" s="80"/>
      <c r="E122" s="2"/>
      <c r="F122" s="2"/>
    </row>
    <row r="123" spans="1:6" x14ac:dyDescent="0.25">
      <c r="A123" s="2"/>
      <c r="B123" s="2"/>
      <c r="C123" s="2"/>
      <c r="D123" s="80"/>
      <c r="E123" s="2"/>
      <c r="F123" s="2"/>
    </row>
    <row r="124" spans="1:6" x14ac:dyDescent="0.25">
      <c r="A124" s="2"/>
      <c r="B124" s="2"/>
      <c r="C124" s="2"/>
      <c r="D124" s="80"/>
      <c r="E124" s="2"/>
      <c r="F124" s="2"/>
    </row>
    <row r="125" spans="1:6" x14ac:dyDescent="0.25">
      <c r="A125" s="2"/>
      <c r="B125" s="2"/>
      <c r="C125" s="2"/>
      <c r="D125" s="80"/>
      <c r="E125" s="2"/>
      <c r="F125" s="2"/>
    </row>
    <row r="126" spans="1:6" x14ac:dyDescent="0.25">
      <c r="A126" s="1" t="s">
        <v>58</v>
      </c>
      <c r="B126" s="2"/>
      <c r="C126" s="2"/>
      <c r="D126" s="2"/>
      <c r="E126" s="2"/>
      <c r="F126" s="2"/>
    </row>
    <row r="127" spans="1:6" x14ac:dyDescent="0.25">
      <c r="A127" s="2" t="s">
        <v>98</v>
      </c>
      <c r="B127" s="2"/>
      <c r="C127" s="2"/>
      <c r="D127" s="2"/>
      <c r="E127" s="2"/>
      <c r="F127" s="2"/>
    </row>
    <row r="128" spans="1:6" x14ac:dyDescent="0.25">
      <c r="A128" s="2" t="s">
        <v>93</v>
      </c>
      <c r="B128" s="2"/>
      <c r="C128" s="2"/>
      <c r="D128" s="2"/>
      <c r="E128" s="2"/>
      <c r="F128" s="2"/>
    </row>
    <row r="129" spans="1:6" x14ac:dyDescent="0.25">
      <c r="A129" s="2" t="s">
        <v>94</v>
      </c>
      <c r="B129" s="2"/>
      <c r="C129" s="2"/>
      <c r="D129" s="2"/>
      <c r="E129" s="2"/>
      <c r="F129" s="2"/>
    </row>
    <row r="130" spans="1:6" x14ac:dyDescent="0.25">
      <c r="A130" s="2"/>
      <c r="B130" s="2"/>
      <c r="C130" s="2"/>
      <c r="D130" s="2"/>
      <c r="E130" s="2"/>
      <c r="F130" s="2"/>
    </row>
    <row r="131" spans="1:6" x14ac:dyDescent="0.25">
      <c r="A131" s="2" t="s">
        <v>95</v>
      </c>
      <c r="B131" s="2"/>
      <c r="C131" s="2"/>
      <c r="D131" s="2"/>
      <c r="E131" s="2"/>
      <c r="F131" s="2"/>
    </row>
    <row r="132" spans="1:6" x14ac:dyDescent="0.25">
      <c r="A132" s="2"/>
      <c r="B132" s="2"/>
      <c r="C132" s="2"/>
      <c r="D132" s="2"/>
      <c r="E132" s="2"/>
      <c r="F132" s="2"/>
    </row>
    <row r="133" spans="1:6" x14ac:dyDescent="0.25">
      <c r="A133" s="2" t="s">
        <v>59</v>
      </c>
      <c r="B133" s="2"/>
      <c r="C133" s="2"/>
      <c r="D133" s="2"/>
      <c r="E133" s="2"/>
      <c r="F133" s="2"/>
    </row>
    <row r="134" spans="1:6" x14ac:dyDescent="0.25">
      <c r="A134" s="2"/>
      <c r="B134" s="2"/>
      <c r="C134" s="2"/>
      <c r="D134" s="2"/>
      <c r="E134" s="2"/>
      <c r="F134" s="2"/>
    </row>
    <row r="135" spans="1:6" x14ac:dyDescent="0.25">
      <c r="A135" s="2"/>
      <c r="B135" s="2"/>
      <c r="C135" s="2"/>
      <c r="D135" s="2"/>
      <c r="E135" s="2"/>
      <c r="F135" s="2"/>
    </row>
  </sheetData>
  <conditionalFormatting sqref="B9:D17">
    <cfRule type="cellIs" dxfId="23" priority="15" operator="equal">
      <formula>0</formula>
    </cfRule>
  </conditionalFormatting>
  <conditionalFormatting sqref="D22:D26">
    <cfRule type="cellIs" dxfId="22" priority="14" operator="equal">
      <formula>0</formula>
    </cfRule>
  </conditionalFormatting>
  <conditionalFormatting sqref="B22:D26">
    <cfRule type="cellIs" dxfId="21" priority="13" operator="equal">
      <formula>0</formula>
    </cfRule>
  </conditionalFormatting>
  <conditionalFormatting sqref="B31:D34">
    <cfRule type="cellIs" dxfId="20" priority="9" operator="equal">
      <formula>0</formula>
    </cfRule>
  </conditionalFormatting>
  <conditionalFormatting sqref="D39:D46">
    <cfRule type="cellIs" dxfId="19" priority="8" operator="equal">
      <formula>0</formula>
    </cfRule>
  </conditionalFormatting>
  <conditionalFormatting sqref="B39:C46">
    <cfRule type="cellIs" dxfId="18" priority="7" operator="equal">
      <formula>0</formula>
    </cfRule>
  </conditionalFormatting>
  <conditionalFormatting sqref="D51:D57">
    <cfRule type="cellIs" dxfId="17" priority="6" operator="equal">
      <formula>0</formula>
    </cfRule>
  </conditionalFormatting>
  <conditionalFormatting sqref="B51:C57">
    <cfRule type="cellIs" dxfId="16" priority="5" operator="equal">
      <formula>0</formula>
    </cfRule>
  </conditionalFormatting>
  <conditionalFormatting sqref="D62:D72">
    <cfRule type="cellIs" dxfId="15" priority="4" operator="equal">
      <formula>0</formula>
    </cfRule>
  </conditionalFormatting>
  <conditionalFormatting sqref="B62:C72">
    <cfRule type="cellIs" dxfId="14" priority="3" operator="equal">
      <formula>0</formula>
    </cfRule>
  </conditionalFormatting>
  <conditionalFormatting sqref="D104:D108">
    <cfRule type="cellIs" dxfId="13" priority="2" operator="equal">
      <formula>0</formula>
    </cfRule>
  </conditionalFormatting>
  <conditionalFormatting sqref="B104:C108">
    <cfRule type="cellIs" dxfId="12" priority="1" operator="equal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DB769-7380-48B7-85D9-EEEB7FDA3B37}">
  <dimension ref="A1:F126"/>
  <sheetViews>
    <sheetView zoomScaleNormal="100" workbookViewId="0">
      <selection activeCell="E132" sqref="E132"/>
    </sheetView>
  </sheetViews>
  <sheetFormatPr baseColWidth="10" defaultColWidth="11.42578125" defaultRowHeight="15" x14ac:dyDescent="0.25"/>
  <cols>
    <col min="1" max="1" width="21.85546875" customWidth="1"/>
    <col min="2" max="3" width="15.42578125" customWidth="1"/>
    <col min="4" max="4" width="12.28515625" bestFit="1" customWidth="1"/>
    <col min="5" max="5" width="58.5703125" customWidth="1"/>
  </cols>
  <sheetData>
    <row r="1" spans="1:6" ht="21.75" customHeight="1" x14ac:dyDescent="0.35">
      <c r="A1" s="64" t="s">
        <v>0</v>
      </c>
      <c r="B1" s="8"/>
      <c r="C1" s="9"/>
      <c r="D1" s="9"/>
      <c r="E1" s="9"/>
      <c r="F1" s="2"/>
    </row>
    <row r="2" spans="1:6" ht="21.75" customHeight="1" thickBot="1" x14ac:dyDescent="0.3">
      <c r="A2" s="65" t="s">
        <v>96</v>
      </c>
      <c r="B2" s="10"/>
      <c r="C2" s="10"/>
      <c r="D2" s="10"/>
      <c r="E2" s="10"/>
      <c r="F2" s="2"/>
    </row>
    <row r="3" spans="1:6" ht="15" customHeight="1" x14ac:dyDescent="0.25">
      <c r="A3" s="2"/>
      <c r="B3" s="2"/>
      <c r="C3" s="2"/>
      <c r="D3" s="2"/>
      <c r="E3" s="2"/>
      <c r="F3" s="2"/>
    </row>
    <row r="4" spans="1:6" ht="15" customHeight="1" x14ac:dyDescent="0.3">
      <c r="A4" s="11" t="s">
        <v>64</v>
      </c>
      <c r="B4" s="2"/>
      <c r="C4" s="2"/>
      <c r="D4" s="2"/>
      <c r="E4" s="2"/>
      <c r="F4" s="2"/>
    </row>
    <row r="5" spans="1:6" ht="15" customHeight="1" x14ac:dyDescent="0.3">
      <c r="A5" s="11"/>
      <c r="B5" s="2"/>
      <c r="C5" s="2"/>
      <c r="D5" s="2"/>
      <c r="E5" s="2"/>
      <c r="F5" s="2"/>
    </row>
    <row r="6" spans="1:6" ht="31.5" customHeight="1" thickBot="1" x14ac:dyDescent="0.3">
      <c r="A6" s="27" t="s">
        <v>14</v>
      </c>
      <c r="B6" s="28"/>
      <c r="C6" s="28"/>
      <c r="D6" s="28"/>
      <c r="E6" s="2"/>
      <c r="F6" s="2"/>
    </row>
    <row r="7" spans="1:6" ht="15.75" thickBot="1" x14ac:dyDescent="0.3">
      <c r="A7" s="17" t="s">
        <v>72</v>
      </c>
      <c r="B7" s="18" t="s">
        <v>12</v>
      </c>
      <c r="C7" s="18" t="s">
        <v>13</v>
      </c>
      <c r="D7" s="66" t="s">
        <v>87</v>
      </c>
      <c r="E7" s="50" t="s">
        <v>15</v>
      </c>
      <c r="F7" s="2"/>
    </row>
    <row r="8" spans="1:6" x14ac:dyDescent="0.25">
      <c r="A8" s="12" t="s">
        <v>9</v>
      </c>
      <c r="B8" s="42">
        <v>0</v>
      </c>
      <c r="C8" s="42">
        <v>0</v>
      </c>
      <c r="D8" s="67" t="e">
        <f>C8/$C$18</f>
        <v>#DIV/0!</v>
      </c>
      <c r="E8" s="45"/>
      <c r="F8" s="2"/>
    </row>
    <row r="9" spans="1:6" x14ac:dyDescent="0.25">
      <c r="A9" s="13" t="s">
        <v>8</v>
      </c>
      <c r="B9" s="44">
        <v>0</v>
      </c>
      <c r="C9" s="44">
        <v>0</v>
      </c>
      <c r="D9" s="67" t="e">
        <f t="shared" ref="D9:D17" si="0">C9/$C$18</f>
        <v>#DIV/0!</v>
      </c>
      <c r="E9" s="45"/>
      <c r="F9" s="2"/>
    </row>
    <row r="10" spans="1:6" x14ac:dyDescent="0.25">
      <c r="A10" s="14" t="s">
        <v>73</v>
      </c>
      <c r="B10" s="44">
        <v>0</v>
      </c>
      <c r="C10" s="44">
        <v>0</v>
      </c>
      <c r="D10" s="67" t="e">
        <f t="shared" si="0"/>
        <v>#DIV/0!</v>
      </c>
      <c r="E10" s="47"/>
      <c r="F10" s="2"/>
    </row>
    <row r="11" spans="1:6" x14ac:dyDescent="0.25">
      <c r="A11" s="14" t="s">
        <v>66</v>
      </c>
      <c r="B11" s="44">
        <v>0</v>
      </c>
      <c r="C11" s="44">
        <v>0</v>
      </c>
      <c r="D11" s="67" t="e">
        <f t="shared" si="0"/>
        <v>#DIV/0!</v>
      </c>
      <c r="E11" s="47"/>
      <c r="F11" s="2"/>
    </row>
    <row r="12" spans="1:6" x14ac:dyDescent="0.25">
      <c r="A12" s="14" t="s">
        <v>67</v>
      </c>
      <c r="B12" s="44">
        <v>0</v>
      </c>
      <c r="C12" s="44">
        <v>0</v>
      </c>
      <c r="D12" s="67" t="e">
        <f t="shared" si="0"/>
        <v>#DIV/0!</v>
      </c>
      <c r="E12" s="47"/>
      <c r="F12" s="2"/>
    </row>
    <row r="13" spans="1:6" x14ac:dyDescent="0.25">
      <c r="A13" s="14" t="s">
        <v>68</v>
      </c>
      <c r="B13" s="44">
        <v>0</v>
      </c>
      <c r="C13" s="44">
        <v>0</v>
      </c>
      <c r="D13" s="67" t="e">
        <f t="shared" si="0"/>
        <v>#DIV/0!</v>
      </c>
      <c r="E13" s="47"/>
      <c r="F13" s="2"/>
    </row>
    <row r="14" spans="1:6" x14ac:dyDescent="0.25">
      <c r="A14" s="14" t="s">
        <v>70</v>
      </c>
      <c r="B14" s="44">
        <v>0</v>
      </c>
      <c r="C14" s="44">
        <v>0</v>
      </c>
      <c r="D14" s="67" t="e">
        <f t="shared" si="0"/>
        <v>#DIV/0!</v>
      </c>
      <c r="E14" s="47"/>
      <c r="F14" s="2"/>
    </row>
    <row r="15" spans="1:6" x14ac:dyDescent="0.25">
      <c r="A15" s="14" t="s">
        <v>76</v>
      </c>
      <c r="B15" s="44">
        <v>0</v>
      </c>
      <c r="C15" s="44">
        <v>0</v>
      </c>
      <c r="D15" s="67" t="e">
        <f t="shared" si="0"/>
        <v>#DIV/0!</v>
      </c>
      <c r="E15" s="47"/>
      <c r="F15" s="2"/>
    </row>
    <row r="16" spans="1:6" x14ac:dyDescent="0.25">
      <c r="A16" s="14" t="s">
        <v>69</v>
      </c>
      <c r="B16" s="44">
        <v>0</v>
      </c>
      <c r="C16" s="44">
        <v>0</v>
      </c>
      <c r="D16" s="67" t="e">
        <f t="shared" si="0"/>
        <v>#DIV/0!</v>
      </c>
      <c r="E16" s="48"/>
      <c r="F16" s="2"/>
    </row>
    <row r="17" spans="1:6" ht="15.75" thickBot="1" x14ac:dyDescent="0.3">
      <c r="A17" s="14" t="s">
        <v>10</v>
      </c>
      <c r="B17" s="44">
        <v>0</v>
      </c>
      <c r="C17" s="44">
        <v>0</v>
      </c>
      <c r="D17" s="67" t="e">
        <f t="shared" si="0"/>
        <v>#DIV/0!</v>
      </c>
      <c r="E17" s="48"/>
      <c r="F17" s="2"/>
    </row>
    <row r="18" spans="1:6" ht="15.75" thickBot="1" x14ac:dyDescent="0.3">
      <c r="A18" s="15" t="s">
        <v>11</v>
      </c>
      <c r="B18" s="16">
        <f>SUM(B8:B17)</f>
        <v>0</v>
      </c>
      <c r="C18" s="16">
        <f>SUM(C8:C17)</f>
        <v>0</v>
      </c>
      <c r="D18" s="68" t="e">
        <f>SUM(D8:D17)</f>
        <v>#DIV/0!</v>
      </c>
      <c r="E18" s="22"/>
      <c r="F18" s="2"/>
    </row>
    <row r="19" spans="1:6" ht="16.5" customHeight="1" x14ac:dyDescent="0.25">
      <c r="A19" s="7"/>
      <c r="B19" s="6"/>
      <c r="C19" s="6"/>
      <c r="D19" s="78" t="e">
        <f>C18/C90</f>
        <v>#DIV/0!</v>
      </c>
      <c r="E19" s="2"/>
      <c r="F19" s="2"/>
    </row>
    <row r="20" spans="1:6" ht="16.5" customHeight="1" thickBot="1" x14ac:dyDescent="0.3">
      <c r="A20" s="7"/>
      <c r="B20" s="6"/>
      <c r="C20" s="6"/>
      <c r="D20" s="6"/>
      <c r="E20" s="2"/>
      <c r="F20" s="2"/>
    </row>
    <row r="21" spans="1:6" ht="16.5" customHeight="1" thickBot="1" x14ac:dyDescent="0.3">
      <c r="A21" s="17" t="s">
        <v>17</v>
      </c>
      <c r="B21" s="18" t="s">
        <v>12</v>
      </c>
      <c r="C21" s="18" t="s">
        <v>13</v>
      </c>
      <c r="D21" s="66" t="s">
        <v>87</v>
      </c>
      <c r="E21" s="50" t="s">
        <v>15</v>
      </c>
      <c r="F21" s="2"/>
    </row>
    <row r="22" spans="1:6" ht="16.5" customHeight="1" x14ac:dyDescent="0.25">
      <c r="A22" s="12" t="s">
        <v>4</v>
      </c>
      <c r="B22" s="42">
        <v>0</v>
      </c>
      <c r="C22" s="42">
        <v>0</v>
      </c>
      <c r="D22" s="67" t="e">
        <f>C22/$C$27</f>
        <v>#DIV/0!</v>
      </c>
      <c r="E22" s="49"/>
      <c r="F22" s="2"/>
    </row>
    <row r="23" spans="1:6" ht="16.5" customHeight="1" x14ac:dyDescent="0.25">
      <c r="A23" s="13" t="s">
        <v>6</v>
      </c>
      <c r="B23" s="44">
        <v>0</v>
      </c>
      <c r="C23" s="44">
        <v>0</v>
      </c>
      <c r="D23" s="67" t="e">
        <f t="shared" ref="D23:D26" si="1">C23/$C$27</f>
        <v>#DIV/0!</v>
      </c>
      <c r="E23" s="45"/>
      <c r="F23" s="2"/>
    </row>
    <row r="24" spans="1:6" ht="16.5" customHeight="1" x14ac:dyDescent="0.25">
      <c r="A24" s="14" t="s">
        <v>5</v>
      </c>
      <c r="B24" s="46">
        <v>0</v>
      </c>
      <c r="C24" s="46">
        <v>0</v>
      </c>
      <c r="D24" s="67" t="e">
        <f t="shared" si="1"/>
        <v>#DIV/0!</v>
      </c>
      <c r="E24" s="48"/>
      <c r="F24" s="2"/>
    </row>
    <row r="25" spans="1:6" ht="16.5" customHeight="1" x14ac:dyDescent="0.25">
      <c r="A25" s="14" t="s">
        <v>71</v>
      </c>
      <c r="B25" s="46">
        <v>0</v>
      </c>
      <c r="C25" s="46">
        <v>0</v>
      </c>
      <c r="D25" s="67" t="e">
        <f t="shared" si="1"/>
        <v>#DIV/0!</v>
      </c>
      <c r="E25" s="48"/>
      <c r="F25" s="2"/>
    </row>
    <row r="26" spans="1:6" ht="16.5" customHeight="1" thickBot="1" x14ac:dyDescent="0.3">
      <c r="A26" s="14" t="s">
        <v>7</v>
      </c>
      <c r="B26" s="46">
        <v>0</v>
      </c>
      <c r="C26" s="46">
        <v>0</v>
      </c>
      <c r="D26" s="67" t="e">
        <f t="shared" si="1"/>
        <v>#DIV/0!</v>
      </c>
      <c r="E26" s="48"/>
      <c r="F26" s="2"/>
    </row>
    <row r="27" spans="1:6" ht="16.5" customHeight="1" thickBot="1" x14ac:dyDescent="0.3">
      <c r="A27" s="15" t="s">
        <v>11</v>
      </c>
      <c r="B27" s="16">
        <f>SUM(B22:B26)</f>
        <v>0</v>
      </c>
      <c r="C27" s="16">
        <f>SUM(C22:C26)</f>
        <v>0</v>
      </c>
      <c r="D27" s="68" t="e">
        <f>SUM(D22:D26)</f>
        <v>#DIV/0!</v>
      </c>
      <c r="E27" s="22"/>
      <c r="F27" s="2"/>
    </row>
    <row r="28" spans="1:6" ht="16.5" customHeight="1" x14ac:dyDescent="0.25">
      <c r="A28" s="7"/>
      <c r="B28" s="6"/>
      <c r="C28" s="6"/>
      <c r="D28" s="78" t="e">
        <f>C27/C90</f>
        <v>#DIV/0!</v>
      </c>
      <c r="E28" s="2"/>
      <c r="F28" s="2"/>
    </row>
    <row r="29" spans="1:6" ht="16.5" customHeight="1" thickBot="1" x14ac:dyDescent="0.3">
      <c r="A29" s="7"/>
      <c r="B29" s="6"/>
      <c r="C29" s="6"/>
      <c r="D29" s="6"/>
      <c r="E29" s="2"/>
      <c r="F29" s="2"/>
    </row>
    <row r="30" spans="1:6" ht="16.5" customHeight="1" thickBot="1" x14ac:dyDescent="0.3">
      <c r="A30" s="17" t="s">
        <v>20</v>
      </c>
      <c r="B30" s="18" t="s">
        <v>12</v>
      </c>
      <c r="C30" s="18" t="s">
        <v>13</v>
      </c>
      <c r="D30" s="66" t="s">
        <v>87</v>
      </c>
      <c r="E30" s="50" t="s">
        <v>15</v>
      </c>
      <c r="F30" s="2"/>
    </row>
    <row r="31" spans="1:6" ht="16.5" customHeight="1" x14ac:dyDescent="0.25">
      <c r="A31" s="12" t="s">
        <v>57</v>
      </c>
      <c r="B31" s="42">
        <v>0</v>
      </c>
      <c r="C31" s="42">
        <v>0</v>
      </c>
      <c r="D31" s="67" t="e">
        <f>C31/$C$35</f>
        <v>#DIV/0!</v>
      </c>
      <c r="E31" s="43"/>
      <c r="F31" s="2"/>
    </row>
    <row r="32" spans="1:6" ht="16.5" customHeight="1" x14ac:dyDescent="0.25">
      <c r="A32" s="13" t="s">
        <v>40</v>
      </c>
      <c r="B32" s="44">
        <v>0</v>
      </c>
      <c r="C32" s="44">
        <v>0</v>
      </c>
      <c r="D32" s="67" t="e">
        <f t="shared" ref="D32:D34" si="2">C32/$C$35</f>
        <v>#DIV/0!</v>
      </c>
      <c r="E32" s="45"/>
      <c r="F32" s="2"/>
    </row>
    <row r="33" spans="1:6" ht="16.5" customHeight="1" x14ac:dyDescent="0.25">
      <c r="A33" s="13" t="s">
        <v>41</v>
      </c>
      <c r="B33" s="46">
        <v>0</v>
      </c>
      <c r="C33" s="46">
        <v>0</v>
      </c>
      <c r="D33" s="67" t="e">
        <f t="shared" si="2"/>
        <v>#DIV/0!</v>
      </c>
      <c r="E33" s="47"/>
      <c r="F33" s="2"/>
    </row>
    <row r="34" spans="1:6" ht="16.5" customHeight="1" thickBot="1" x14ac:dyDescent="0.3">
      <c r="A34" s="14" t="s">
        <v>19</v>
      </c>
      <c r="B34" s="46">
        <v>0</v>
      </c>
      <c r="C34" s="46">
        <v>0</v>
      </c>
      <c r="D34" s="67" t="e">
        <f t="shared" si="2"/>
        <v>#DIV/0!</v>
      </c>
      <c r="E34" s="48"/>
      <c r="F34" s="2"/>
    </row>
    <row r="35" spans="1:6" ht="16.5" customHeight="1" thickBot="1" x14ac:dyDescent="0.3">
      <c r="A35" s="15" t="s">
        <v>11</v>
      </c>
      <c r="B35" s="16">
        <f>SUM(B31:B34)</f>
        <v>0</v>
      </c>
      <c r="C35" s="16">
        <f>SUM(C31:C34)</f>
        <v>0</v>
      </c>
      <c r="D35" s="68" t="e">
        <f>SUM(D31:D34)</f>
        <v>#DIV/0!</v>
      </c>
      <c r="E35" s="22"/>
      <c r="F35" s="2"/>
    </row>
    <row r="36" spans="1:6" ht="16.5" customHeight="1" x14ac:dyDescent="0.25">
      <c r="A36" s="7"/>
      <c r="B36" s="6"/>
      <c r="C36" s="6"/>
      <c r="D36" s="78" t="e">
        <f>C35/C90</f>
        <v>#DIV/0!</v>
      </c>
      <c r="E36" s="2"/>
      <c r="F36" s="2"/>
    </row>
    <row r="37" spans="1:6" ht="16.5" customHeight="1" thickBot="1" x14ac:dyDescent="0.3">
      <c r="A37" s="7"/>
      <c r="B37" s="6"/>
      <c r="C37" s="6"/>
      <c r="D37" s="6"/>
      <c r="E37" s="2"/>
      <c r="F37" s="2"/>
    </row>
    <row r="38" spans="1:6" ht="16.5" customHeight="1" thickBot="1" x14ac:dyDescent="0.3">
      <c r="A38" s="17" t="s">
        <v>74</v>
      </c>
      <c r="B38" s="18" t="s">
        <v>12</v>
      </c>
      <c r="C38" s="18" t="s">
        <v>13</v>
      </c>
      <c r="D38" s="66" t="s">
        <v>87</v>
      </c>
      <c r="E38" s="50" t="s">
        <v>15</v>
      </c>
      <c r="F38" s="2"/>
    </row>
    <row r="39" spans="1:6" ht="16.5" customHeight="1" x14ac:dyDescent="0.25">
      <c r="A39" s="12" t="s">
        <v>21</v>
      </c>
      <c r="B39" s="46">
        <v>0</v>
      </c>
      <c r="C39" s="46">
        <v>0</v>
      </c>
      <c r="D39" s="67" t="e">
        <f>C39/$C$47</f>
        <v>#DIV/0!</v>
      </c>
      <c r="E39" s="43"/>
      <c r="F39" s="2"/>
    </row>
    <row r="40" spans="1:6" ht="16.5" customHeight="1" x14ac:dyDescent="0.25">
      <c r="A40" s="13" t="s">
        <v>22</v>
      </c>
      <c r="B40" s="46">
        <v>0</v>
      </c>
      <c r="C40" s="46">
        <v>0</v>
      </c>
      <c r="D40" s="67" t="e">
        <f t="shared" ref="D40:D46" si="3">C40/$C$47</f>
        <v>#DIV/0!</v>
      </c>
      <c r="E40" s="26"/>
      <c r="F40" s="2"/>
    </row>
    <row r="41" spans="1:6" ht="16.5" customHeight="1" x14ac:dyDescent="0.25">
      <c r="A41" s="13" t="s">
        <v>75</v>
      </c>
      <c r="B41" s="46">
        <v>0</v>
      </c>
      <c r="C41" s="46">
        <v>0</v>
      </c>
      <c r="D41" s="67" t="e">
        <f t="shared" si="3"/>
        <v>#DIV/0!</v>
      </c>
      <c r="E41" s="45"/>
      <c r="F41" s="2"/>
    </row>
    <row r="42" spans="1:6" ht="16.5" customHeight="1" x14ac:dyDescent="0.25">
      <c r="A42" s="13" t="s">
        <v>77</v>
      </c>
      <c r="B42" s="46">
        <v>0</v>
      </c>
      <c r="C42" s="46">
        <v>0</v>
      </c>
      <c r="D42" s="67" t="e">
        <f t="shared" si="3"/>
        <v>#DIV/0!</v>
      </c>
      <c r="E42" s="47"/>
      <c r="F42" s="2"/>
    </row>
    <row r="43" spans="1:6" ht="16.5" customHeight="1" x14ac:dyDescent="0.25">
      <c r="A43" s="13" t="s">
        <v>78</v>
      </c>
      <c r="B43" s="46">
        <v>0</v>
      </c>
      <c r="C43" s="46">
        <v>0</v>
      </c>
      <c r="D43" s="67" t="e">
        <f t="shared" si="3"/>
        <v>#DIV/0!</v>
      </c>
      <c r="E43" s="47"/>
      <c r="F43" s="2"/>
    </row>
    <row r="44" spans="1:6" ht="16.5" customHeight="1" x14ac:dyDescent="0.25">
      <c r="A44" s="13" t="s">
        <v>84</v>
      </c>
      <c r="B44" s="46">
        <v>0</v>
      </c>
      <c r="C44" s="46">
        <v>0</v>
      </c>
      <c r="D44" s="67" t="e">
        <f t="shared" si="3"/>
        <v>#DIV/0!</v>
      </c>
      <c r="E44" s="47"/>
      <c r="F44" s="2"/>
    </row>
    <row r="45" spans="1:6" ht="16.5" customHeight="1" x14ac:dyDescent="0.25">
      <c r="A45" s="13" t="s">
        <v>23</v>
      </c>
      <c r="B45" s="46">
        <v>0</v>
      </c>
      <c r="C45" s="46">
        <v>0</v>
      </c>
      <c r="D45" s="67" t="e">
        <f t="shared" si="3"/>
        <v>#DIV/0!</v>
      </c>
      <c r="E45" s="48"/>
      <c r="F45" s="2"/>
    </row>
    <row r="46" spans="1:6" ht="16.5" customHeight="1" thickBot="1" x14ac:dyDescent="0.3">
      <c r="A46" s="14" t="s">
        <v>24</v>
      </c>
      <c r="B46" s="46">
        <v>0</v>
      </c>
      <c r="C46" s="46">
        <v>0</v>
      </c>
      <c r="D46" s="67" t="e">
        <f t="shared" si="3"/>
        <v>#DIV/0!</v>
      </c>
      <c r="E46" s="48"/>
      <c r="F46" s="2"/>
    </row>
    <row r="47" spans="1:6" ht="16.5" customHeight="1" thickBot="1" x14ac:dyDescent="0.3">
      <c r="A47" s="15" t="s">
        <v>11</v>
      </c>
      <c r="B47" s="16">
        <f>SUM(B39:B46)</f>
        <v>0</v>
      </c>
      <c r="C47" s="16">
        <f>SUM(C39:C46)</f>
        <v>0</v>
      </c>
      <c r="D47" s="68" t="e">
        <f>SUM(D39:D46)</f>
        <v>#DIV/0!</v>
      </c>
      <c r="E47" s="22"/>
      <c r="F47" s="2"/>
    </row>
    <row r="48" spans="1:6" ht="16.5" customHeight="1" x14ac:dyDescent="0.25">
      <c r="A48" s="7"/>
      <c r="B48" s="6"/>
      <c r="C48" s="6"/>
      <c r="D48" s="78" t="e">
        <f>C47/C90</f>
        <v>#DIV/0!</v>
      </c>
      <c r="E48" s="2"/>
      <c r="F48" s="2"/>
    </row>
    <row r="49" spans="1:6" ht="16.5" customHeight="1" thickBot="1" x14ac:dyDescent="0.3">
      <c r="A49" s="7"/>
      <c r="B49" s="6"/>
      <c r="C49" s="6"/>
      <c r="D49" s="6"/>
      <c r="E49" s="2"/>
      <c r="F49" s="2"/>
    </row>
    <row r="50" spans="1:6" ht="16.5" customHeight="1" thickBot="1" x14ac:dyDescent="0.3">
      <c r="A50" s="17" t="s">
        <v>25</v>
      </c>
      <c r="B50" s="18" t="s">
        <v>12</v>
      </c>
      <c r="C50" s="18" t="s">
        <v>13</v>
      </c>
      <c r="D50" s="66" t="s">
        <v>87</v>
      </c>
      <c r="E50" s="50" t="s">
        <v>15</v>
      </c>
      <c r="F50" s="2"/>
    </row>
    <row r="51" spans="1:6" ht="16.5" customHeight="1" x14ac:dyDescent="0.25">
      <c r="A51" s="12" t="s">
        <v>26</v>
      </c>
      <c r="B51" s="42">
        <v>0</v>
      </c>
      <c r="C51" s="42">
        <v>0</v>
      </c>
      <c r="D51" s="67" t="e">
        <f>C51/$C$58</f>
        <v>#DIV/0!</v>
      </c>
      <c r="E51" s="43"/>
      <c r="F51" s="2"/>
    </row>
    <row r="52" spans="1:6" ht="16.5" customHeight="1" x14ac:dyDescent="0.25">
      <c r="A52" s="24" t="s">
        <v>27</v>
      </c>
      <c r="B52" s="46">
        <v>0</v>
      </c>
      <c r="C52" s="46">
        <v>0</v>
      </c>
      <c r="D52" s="67" t="e">
        <f t="shared" ref="D52:D57" si="4">C52/$C$58</f>
        <v>#DIV/0!</v>
      </c>
      <c r="E52" s="26"/>
      <c r="F52" s="2"/>
    </row>
    <row r="53" spans="1:6" ht="16.5" customHeight="1" x14ac:dyDescent="0.25">
      <c r="A53" s="24" t="s">
        <v>28</v>
      </c>
      <c r="B53" s="46">
        <v>0</v>
      </c>
      <c r="C53" s="46">
        <v>0</v>
      </c>
      <c r="D53" s="67" t="e">
        <f t="shared" si="4"/>
        <v>#DIV/0!</v>
      </c>
      <c r="E53" s="26"/>
      <c r="F53" s="2"/>
    </row>
    <row r="54" spans="1:6" ht="16.5" customHeight="1" x14ac:dyDescent="0.25">
      <c r="A54" s="24" t="s">
        <v>29</v>
      </c>
      <c r="B54" s="46">
        <v>0</v>
      </c>
      <c r="C54" s="46">
        <v>0</v>
      </c>
      <c r="D54" s="67" t="e">
        <f t="shared" si="4"/>
        <v>#DIV/0!</v>
      </c>
      <c r="E54" s="26"/>
      <c r="F54" s="2"/>
    </row>
    <row r="55" spans="1:6" ht="16.5" customHeight="1" x14ac:dyDescent="0.25">
      <c r="A55" s="24" t="s">
        <v>30</v>
      </c>
      <c r="B55" s="46">
        <v>0</v>
      </c>
      <c r="C55" s="46">
        <v>0</v>
      </c>
      <c r="D55" s="67" t="e">
        <f t="shared" si="4"/>
        <v>#DIV/0!</v>
      </c>
      <c r="E55" s="26"/>
      <c r="F55" s="2"/>
    </row>
    <row r="56" spans="1:6" ht="16.5" customHeight="1" x14ac:dyDescent="0.25">
      <c r="A56" s="24" t="s">
        <v>32</v>
      </c>
      <c r="B56" s="46">
        <v>0</v>
      </c>
      <c r="C56" s="46">
        <v>0</v>
      </c>
      <c r="D56" s="67" t="e">
        <f t="shared" si="4"/>
        <v>#DIV/0!</v>
      </c>
      <c r="E56" s="26"/>
      <c r="F56" s="2"/>
    </row>
    <row r="57" spans="1:6" ht="16.5" customHeight="1" thickBot="1" x14ac:dyDescent="0.3">
      <c r="A57" s="24" t="s">
        <v>31</v>
      </c>
      <c r="B57" s="46">
        <v>0</v>
      </c>
      <c r="C57" s="46">
        <v>0</v>
      </c>
      <c r="D57" s="67" t="e">
        <f t="shared" si="4"/>
        <v>#DIV/0!</v>
      </c>
      <c r="E57" s="26"/>
      <c r="F57" s="2"/>
    </row>
    <row r="58" spans="1:6" ht="16.5" customHeight="1" thickBot="1" x14ac:dyDescent="0.3">
      <c r="A58" s="15" t="s">
        <v>11</v>
      </c>
      <c r="B58" s="16">
        <f>SUM(B51:B57)</f>
        <v>0</v>
      </c>
      <c r="C58" s="16">
        <f>SUM(C51:C57)</f>
        <v>0</v>
      </c>
      <c r="D58" s="68" t="e">
        <f>SUM(D51:D57)</f>
        <v>#DIV/0!</v>
      </c>
      <c r="E58" s="22"/>
      <c r="F58" s="2"/>
    </row>
    <row r="59" spans="1:6" x14ac:dyDescent="0.25">
      <c r="A59" s="2"/>
      <c r="B59" s="2"/>
      <c r="C59" s="2"/>
      <c r="D59" s="79" t="e">
        <f>C58/C90</f>
        <v>#DIV/0!</v>
      </c>
      <c r="E59" s="2"/>
      <c r="F59" s="2"/>
    </row>
    <row r="60" spans="1:6" ht="15.75" thickBot="1" x14ac:dyDescent="0.3">
      <c r="A60" s="2"/>
      <c r="B60" s="2"/>
      <c r="C60" s="2"/>
      <c r="D60" s="2"/>
      <c r="E60" s="2"/>
      <c r="F60" s="2"/>
    </row>
    <row r="61" spans="1:6" ht="15.75" thickBot="1" x14ac:dyDescent="0.3">
      <c r="A61" s="17" t="s">
        <v>33</v>
      </c>
      <c r="B61" s="18" t="s">
        <v>12</v>
      </c>
      <c r="C61" s="18" t="s">
        <v>13</v>
      </c>
      <c r="D61" s="66" t="s">
        <v>87</v>
      </c>
      <c r="E61" s="50" t="s">
        <v>15</v>
      </c>
      <c r="F61" s="2"/>
    </row>
    <row r="62" spans="1:6" x14ac:dyDescent="0.25">
      <c r="A62" s="12" t="s">
        <v>39</v>
      </c>
      <c r="B62" s="46">
        <v>0</v>
      </c>
      <c r="C62" s="46">
        <v>0</v>
      </c>
      <c r="D62" s="67" t="e">
        <f>C62/$C$73</f>
        <v>#DIV/0!</v>
      </c>
      <c r="E62" s="43"/>
      <c r="F62" s="2" t="s">
        <v>44</v>
      </c>
    </row>
    <row r="63" spans="1:6" x14ac:dyDescent="0.25">
      <c r="A63" s="24" t="s">
        <v>34</v>
      </c>
      <c r="B63" s="46">
        <v>0</v>
      </c>
      <c r="C63" s="46">
        <v>0</v>
      </c>
      <c r="D63" s="67" t="e">
        <f t="shared" ref="D63:D72" si="5">C63/$C$73</f>
        <v>#DIV/0!</v>
      </c>
      <c r="E63" s="26"/>
      <c r="F63" s="2"/>
    </row>
    <row r="64" spans="1:6" x14ac:dyDescent="0.25">
      <c r="A64" s="24" t="s">
        <v>1</v>
      </c>
      <c r="B64" s="46">
        <v>0</v>
      </c>
      <c r="C64" s="46">
        <v>0</v>
      </c>
      <c r="D64" s="67" t="e">
        <f t="shared" si="5"/>
        <v>#DIV/0!</v>
      </c>
      <c r="E64" s="26"/>
      <c r="F64" s="2"/>
    </row>
    <row r="65" spans="1:6" x14ac:dyDescent="0.25">
      <c r="A65" s="24" t="s">
        <v>35</v>
      </c>
      <c r="B65" s="46">
        <v>0</v>
      </c>
      <c r="C65" s="46">
        <v>0</v>
      </c>
      <c r="D65" s="67" t="e">
        <f t="shared" si="5"/>
        <v>#DIV/0!</v>
      </c>
      <c r="E65" s="26"/>
      <c r="F65" s="2"/>
    </row>
    <row r="66" spans="1:6" x14ac:dyDescent="0.25">
      <c r="A66" s="24" t="s">
        <v>36</v>
      </c>
      <c r="B66" s="46">
        <v>0</v>
      </c>
      <c r="C66" s="46">
        <v>0</v>
      </c>
      <c r="D66" s="67" t="e">
        <f t="shared" si="5"/>
        <v>#DIV/0!</v>
      </c>
      <c r="E66" s="26"/>
      <c r="F66" s="2"/>
    </row>
    <row r="67" spans="1:6" x14ac:dyDescent="0.25">
      <c r="A67" s="24" t="s">
        <v>37</v>
      </c>
      <c r="B67" s="46">
        <v>0</v>
      </c>
      <c r="C67" s="46">
        <v>0</v>
      </c>
      <c r="D67" s="67" t="e">
        <f t="shared" si="5"/>
        <v>#DIV/0!</v>
      </c>
      <c r="E67" s="26"/>
      <c r="F67" s="2" t="s">
        <v>44</v>
      </c>
    </row>
    <row r="68" spans="1:6" x14ac:dyDescent="0.25">
      <c r="A68" s="24" t="s">
        <v>2</v>
      </c>
      <c r="B68" s="46">
        <v>0</v>
      </c>
      <c r="C68" s="46">
        <v>0</v>
      </c>
      <c r="D68" s="67" t="e">
        <f t="shared" si="5"/>
        <v>#DIV/0!</v>
      </c>
      <c r="E68" s="26"/>
      <c r="F68" s="2"/>
    </row>
    <row r="69" spans="1:6" x14ac:dyDescent="0.25">
      <c r="A69" s="24" t="s">
        <v>42</v>
      </c>
      <c r="B69" s="46">
        <v>0</v>
      </c>
      <c r="C69" s="46">
        <v>0</v>
      </c>
      <c r="D69" s="67" t="e">
        <f t="shared" si="5"/>
        <v>#DIV/0!</v>
      </c>
      <c r="E69" s="26"/>
      <c r="F69" s="2"/>
    </row>
    <row r="70" spans="1:6" x14ac:dyDescent="0.25">
      <c r="A70" s="24" t="s">
        <v>43</v>
      </c>
      <c r="B70" s="46">
        <v>0</v>
      </c>
      <c r="C70" s="46">
        <v>0</v>
      </c>
      <c r="D70" s="67" t="e">
        <f t="shared" si="5"/>
        <v>#DIV/0!</v>
      </c>
      <c r="E70" s="26"/>
      <c r="F70" s="2"/>
    </row>
    <row r="71" spans="1:6" x14ac:dyDescent="0.25">
      <c r="A71" s="24" t="s">
        <v>38</v>
      </c>
      <c r="B71" s="46">
        <v>0</v>
      </c>
      <c r="C71" s="46">
        <v>0</v>
      </c>
      <c r="D71" s="67" t="e">
        <f t="shared" si="5"/>
        <v>#DIV/0!</v>
      </c>
      <c r="E71" s="26"/>
      <c r="F71" s="2"/>
    </row>
    <row r="72" spans="1:6" ht="15.75" thickBot="1" x14ac:dyDescent="0.3">
      <c r="A72" s="24" t="s">
        <v>45</v>
      </c>
      <c r="B72" s="46">
        <v>0</v>
      </c>
      <c r="C72" s="46">
        <v>0</v>
      </c>
      <c r="D72" s="67" t="e">
        <f t="shared" si="5"/>
        <v>#DIV/0!</v>
      </c>
      <c r="E72" s="26"/>
      <c r="F72" s="2"/>
    </row>
    <row r="73" spans="1:6" ht="15.75" thickBot="1" x14ac:dyDescent="0.3">
      <c r="A73" s="15" t="s">
        <v>11</v>
      </c>
      <c r="B73" s="16">
        <f>SUM(B62:B72)</f>
        <v>0</v>
      </c>
      <c r="C73" s="16">
        <f>SUM(C62:C72)</f>
        <v>0</v>
      </c>
      <c r="D73" s="68" t="e">
        <f>SUM(D62:D72)</f>
        <v>#DIV/0!</v>
      </c>
      <c r="E73" s="22"/>
      <c r="F73" s="2"/>
    </row>
    <row r="74" spans="1:6" x14ac:dyDescent="0.25">
      <c r="A74" s="2"/>
      <c r="B74" s="2"/>
      <c r="C74" s="2"/>
      <c r="D74" s="79" t="e">
        <f>C73/C90</f>
        <v>#DIV/0!</v>
      </c>
      <c r="E74" s="2"/>
      <c r="F74" s="2"/>
    </row>
    <row r="75" spans="1:6" x14ac:dyDescent="0.25">
      <c r="A75" s="2"/>
      <c r="B75" s="2"/>
      <c r="C75" s="2"/>
      <c r="D75" s="2"/>
      <c r="E75" s="2"/>
      <c r="F75" s="2"/>
    </row>
    <row r="76" spans="1:6" x14ac:dyDescent="0.25">
      <c r="A76" s="2"/>
      <c r="B76" s="2"/>
      <c r="C76" s="2"/>
      <c r="D76" s="2"/>
      <c r="E76" s="2"/>
      <c r="F76" s="2"/>
    </row>
    <row r="77" spans="1:6" x14ac:dyDescent="0.25">
      <c r="A77" s="2"/>
      <c r="B77" s="69"/>
      <c r="C77" s="2"/>
      <c r="D77" s="2"/>
      <c r="E77" s="2"/>
      <c r="F77" s="2"/>
    </row>
    <row r="78" spans="1:6" ht="18.75" x14ac:dyDescent="0.25">
      <c r="A78" s="70" t="s">
        <v>14</v>
      </c>
      <c r="B78" s="77"/>
      <c r="C78" s="2"/>
      <c r="D78" s="2"/>
      <c r="E78" s="2"/>
      <c r="F78" s="2"/>
    </row>
    <row r="79" spans="1:6" x14ac:dyDescent="0.25">
      <c r="A79" s="71" t="str">
        <f>A7</f>
        <v>SITIO Y SALARIOS</v>
      </c>
      <c r="B79" s="72" t="e">
        <f>D19</f>
        <v>#DIV/0!</v>
      </c>
      <c r="C79" s="2"/>
      <c r="D79" s="2"/>
      <c r="E79" s="2"/>
      <c r="F79" s="2"/>
    </row>
    <row r="80" spans="1:6" x14ac:dyDescent="0.25">
      <c r="A80" s="73" t="str">
        <f>A21</f>
        <v>DECORACIÓN</v>
      </c>
      <c r="B80" s="74" t="e">
        <f>D28</f>
        <v>#DIV/0!</v>
      </c>
      <c r="C80" s="2"/>
      <c r="D80" s="2"/>
      <c r="E80" s="2"/>
      <c r="F80" s="2"/>
    </row>
    <row r="81" spans="1:6" x14ac:dyDescent="0.25">
      <c r="A81" s="73" t="str">
        <f>A30</f>
        <v>REFRIGERIOS</v>
      </c>
      <c r="B81" s="74" t="e">
        <f>D36</f>
        <v>#DIV/0!</v>
      </c>
      <c r="C81" s="2"/>
      <c r="D81" s="2"/>
      <c r="E81" s="2"/>
      <c r="F81" s="2"/>
    </row>
    <row r="82" spans="1:6" x14ac:dyDescent="0.25">
      <c r="A82" s="73" t="str">
        <f>A38</f>
        <v>ATRACCIONES</v>
      </c>
      <c r="B82" s="74" t="e">
        <f>D48</f>
        <v>#DIV/0!</v>
      </c>
      <c r="C82" s="2"/>
      <c r="D82" s="2"/>
      <c r="E82" s="2"/>
      <c r="F82" s="2"/>
    </row>
    <row r="83" spans="1:6" x14ac:dyDescent="0.25">
      <c r="A83" s="73" t="str">
        <f>A50</f>
        <v>PUBLICIDAD</v>
      </c>
      <c r="B83" s="74" t="e">
        <f>D59</f>
        <v>#DIV/0!</v>
      </c>
      <c r="C83" s="2"/>
      <c r="D83" s="2"/>
      <c r="E83" s="2"/>
      <c r="F83" s="2"/>
    </row>
    <row r="84" spans="1:6" ht="15.75" thickBot="1" x14ac:dyDescent="0.3">
      <c r="A84" s="75" t="str">
        <f>A61</f>
        <v>VARIOS</v>
      </c>
      <c r="B84" s="76" t="e">
        <f>D74</f>
        <v>#DIV/0!</v>
      </c>
      <c r="C84" s="2"/>
      <c r="D84" s="2"/>
      <c r="E84" s="2"/>
      <c r="F84" s="2"/>
    </row>
    <row r="85" spans="1:6" x14ac:dyDescent="0.25">
      <c r="A85" s="2"/>
      <c r="B85" s="69"/>
      <c r="C85" s="2"/>
      <c r="D85" s="2"/>
      <c r="E85" s="2"/>
      <c r="F85" s="2"/>
    </row>
    <row r="86" spans="1:6" x14ac:dyDescent="0.25">
      <c r="A86" s="2"/>
      <c r="B86" s="69"/>
      <c r="C86" s="2"/>
      <c r="D86" s="2"/>
      <c r="E86" s="2"/>
      <c r="F86" s="2"/>
    </row>
    <row r="87" spans="1:6" x14ac:dyDescent="0.25">
      <c r="A87" s="2"/>
      <c r="B87" s="69"/>
      <c r="C87" s="2"/>
      <c r="D87" s="2"/>
      <c r="E87" s="2"/>
      <c r="F87" s="2"/>
    </row>
    <row r="88" spans="1:6" ht="15.75" thickBot="1" x14ac:dyDescent="0.3">
      <c r="A88" s="2"/>
      <c r="B88" s="2"/>
      <c r="C88" s="2"/>
      <c r="D88" s="2"/>
      <c r="E88" s="2"/>
      <c r="F88" s="2"/>
    </row>
    <row r="89" spans="1:6" ht="16.5" thickBot="1" x14ac:dyDescent="0.3">
      <c r="B89" s="35" t="s">
        <v>48</v>
      </c>
      <c r="C89" s="36" t="s">
        <v>49</v>
      </c>
      <c r="D89" s="2"/>
      <c r="E89" s="2"/>
      <c r="F89" s="2"/>
    </row>
    <row r="90" spans="1:6" ht="19.5" thickBot="1" x14ac:dyDescent="0.3">
      <c r="A90" s="37" t="s">
        <v>46</v>
      </c>
      <c r="B90" s="38">
        <f>B18+B27+B35+B47+B58+B73</f>
        <v>0</v>
      </c>
      <c r="C90" s="39">
        <f>C18+C27+C35+C47+C58+C73</f>
        <v>0</v>
      </c>
      <c r="D90" s="2"/>
      <c r="E90" s="2"/>
      <c r="F90" s="2"/>
    </row>
    <row r="91" spans="1:6" x14ac:dyDescent="0.25">
      <c r="A91" s="2"/>
      <c r="B91" s="2"/>
      <c r="C91" s="2"/>
      <c r="D91" s="2"/>
      <c r="E91" s="2"/>
      <c r="F91" s="2"/>
    </row>
    <row r="92" spans="1:6" x14ac:dyDescent="0.25">
      <c r="A92" s="2"/>
      <c r="B92" s="69"/>
      <c r="C92" s="2"/>
      <c r="D92" s="2"/>
      <c r="E92" s="2"/>
      <c r="F92" s="2"/>
    </row>
    <row r="93" spans="1:6" x14ac:dyDescent="0.25">
      <c r="A93" s="2"/>
      <c r="B93" s="69"/>
      <c r="C93" s="2"/>
      <c r="D93" s="2"/>
      <c r="E93" s="2"/>
      <c r="F93" s="2"/>
    </row>
    <row r="94" spans="1:6" x14ac:dyDescent="0.25">
      <c r="A94" s="2"/>
      <c r="B94" s="69"/>
      <c r="C94" s="2"/>
      <c r="D94" s="2"/>
      <c r="E94" s="2"/>
      <c r="F94" s="2"/>
    </row>
    <row r="95" spans="1:6" x14ac:dyDescent="0.25">
      <c r="A95" s="2"/>
      <c r="B95" s="69"/>
      <c r="C95" s="2"/>
      <c r="D95" s="2"/>
      <c r="E95" s="2"/>
      <c r="F95" s="2"/>
    </row>
    <row r="96" spans="1:6" x14ac:dyDescent="0.25">
      <c r="A96" s="2"/>
      <c r="B96" s="69"/>
      <c r="C96" s="2"/>
      <c r="D96" s="2"/>
      <c r="E96" s="2"/>
      <c r="F96" s="2"/>
    </row>
    <row r="97" spans="1:6" x14ac:dyDescent="0.25">
      <c r="A97" s="2"/>
      <c r="B97" s="69"/>
      <c r="C97" s="2"/>
      <c r="D97" s="2"/>
      <c r="E97" s="2"/>
      <c r="F97" s="2"/>
    </row>
    <row r="98" spans="1:6" x14ac:dyDescent="0.25">
      <c r="A98" s="2"/>
      <c r="B98" s="69"/>
      <c r="C98" s="2"/>
      <c r="D98" s="2"/>
      <c r="E98" s="2"/>
      <c r="F98" s="2"/>
    </row>
    <row r="99" spans="1:6" x14ac:dyDescent="0.25">
      <c r="A99" s="2"/>
      <c r="B99" s="69"/>
      <c r="C99" s="2"/>
      <c r="D99" s="2"/>
      <c r="E99" s="2"/>
      <c r="F99" s="2"/>
    </row>
    <row r="100" spans="1:6" x14ac:dyDescent="0.25">
      <c r="A100" s="2"/>
      <c r="B100" s="2"/>
      <c r="C100" s="2"/>
      <c r="D100" s="2"/>
      <c r="E100" s="2"/>
      <c r="F100" s="2"/>
    </row>
    <row r="101" spans="1:6" x14ac:dyDescent="0.25">
      <c r="A101" s="2"/>
      <c r="B101" s="2"/>
      <c r="C101" s="2"/>
      <c r="D101" s="2"/>
      <c r="E101" s="2"/>
      <c r="F101" s="2"/>
    </row>
    <row r="102" spans="1:6" ht="31.5" customHeight="1" thickBot="1" x14ac:dyDescent="0.3">
      <c r="A102" s="27" t="s">
        <v>88</v>
      </c>
      <c r="B102" s="28"/>
      <c r="C102" s="28"/>
      <c r="D102" s="28"/>
      <c r="E102" s="2"/>
      <c r="F102" s="2"/>
    </row>
    <row r="103" spans="1:6" ht="15.75" thickBot="1" x14ac:dyDescent="0.3">
      <c r="A103" s="29"/>
      <c r="B103" s="30" t="s">
        <v>12</v>
      </c>
      <c r="C103" s="30" t="s">
        <v>13</v>
      </c>
      <c r="D103" s="66" t="s">
        <v>87</v>
      </c>
      <c r="E103" s="63" t="s">
        <v>15</v>
      </c>
      <c r="F103" s="2"/>
    </row>
    <row r="104" spans="1:6" x14ac:dyDescent="0.25">
      <c r="A104" s="12" t="s">
        <v>50</v>
      </c>
      <c r="B104" s="20">
        <v>0</v>
      </c>
      <c r="C104" s="20">
        <v>0</v>
      </c>
      <c r="D104" s="67" t="e">
        <f>C104/$C$109</f>
        <v>#DIV/0!</v>
      </c>
      <c r="E104" s="23"/>
      <c r="F104" s="2" t="s">
        <v>44</v>
      </c>
    </row>
    <row r="105" spans="1:6" x14ac:dyDescent="0.25">
      <c r="A105" s="24" t="s">
        <v>51</v>
      </c>
      <c r="B105" s="21">
        <v>0</v>
      </c>
      <c r="C105" s="21">
        <v>0</v>
      </c>
      <c r="D105" s="67" t="e">
        <f t="shared" ref="D105:D108" si="6">C105/$C$109</f>
        <v>#DIV/0!</v>
      </c>
      <c r="E105" s="25"/>
      <c r="F105" s="2"/>
    </row>
    <row r="106" spans="1:6" x14ac:dyDescent="0.25">
      <c r="A106" s="13" t="s">
        <v>52</v>
      </c>
      <c r="B106" s="21">
        <v>0</v>
      </c>
      <c r="C106" s="21">
        <v>0</v>
      </c>
      <c r="D106" s="67" t="e">
        <f t="shared" si="6"/>
        <v>#DIV/0!</v>
      </c>
      <c r="E106" s="19"/>
      <c r="F106" s="2"/>
    </row>
    <row r="107" spans="1:6" x14ac:dyDescent="0.25">
      <c r="A107" s="14" t="s">
        <v>92</v>
      </c>
      <c r="B107" s="21">
        <v>0</v>
      </c>
      <c r="C107" s="21">
        <v>0</v>
      </c>
      <c r="D107" s="67" t="e">
        <f t="shared" si="6"/>
        <v>#DIV/0!</v>
      </c>
      <c r="E107" s="31"/>
      <c r="F107" s="2"/>
    </row>
    <row r="108" spans="1:6" ht="15.75" thickBot="1" x14ac:dyDescent="0.3">
      <c r="A108" s="14" t="s">
        <v>53</v>
      </c>
      <c r="B108" s="21">
        <v>0</v>
      </c>
      <c r="C108" s="21">
        <v>0</v>
      </c>
      <c r="D108" s="67" t="e">
        <f t="shared" si="6"/>
        <v>#DIV/0!</v>
      </c>
      <c r="E108" s="31"/>
      <c r="F108" s="2"/>
    </row>
    <row r="109" spans="1:6" ht="15.75" thickBot="1" x14ac:dyDescent="0.3">
      <c r="A109" s="15" t="s">
        <v>54</v>
      </c>
      <c r="B109" s="16">
        <f>SUM(B104:B108)</f>
        <v>0</v>
      </c>
      <c r="C109" s="16">
        <f>SUM(C104:C108)</f>
        <v>0</v>
      </c>
      <c r="D109" s="68" t="e">
        <f>SUM(D104:D108)</f>
        <v>#DIV/0!</v>
      </c>
      <c r="E109" s="22"/>
      <c r="F109" s="2"/>
    </row>
    <row r="110" spans="1:6" x14ac:dyDescent="0.25">
      <c r="A110" s="33"/>
      <c r="B110" s="34"/>
      <c r="C110" s="34"/>
      <c r="D110" s="34"/>
      <c r="E110" s="32"/>
      <c r="F110" s="2"/>
    </row>
    <row r="111" spans="1:6" ht="15.75" thickBot="1" x14ac:dyDescent="0.3">
      <c r="A111" s="2"/>
      <c r="B111" s="2"/>
      <c r="C111" s="2"/>
      <c r="D111" s="80"/>
      <c r="E111" s="2"/>
      <c r="F111" s="2"/>
    </row>
    <row r="112" spans="1:6" ht="16.5" thickBot="1" x14ac:dyDescent="0.3">
      <c r="B112" s="40" t="s">
        <v>56</v>
      </c>
      <c r="C112" s="81" t="s">
        <v>13</v>
      </c>
      <c r="D112" s="80"/>
      <c r="E112" s="2"/>
      <c r="F112" s="2"/>
    </row>
    <row r="113" spans="1:6" ht="19.5" thickBot="1" x14ac:dyDescent="0.3">
      <c r="A113" s="41" t="s">
        <v>55</v>
      </c>
      <c r="B113" s="38">
        <f>B109-B90</f>
        <v>0</v>
      </c>
      <c r="C113" s="39">
        <f>C109-C90</f>
        <v>0</v>
      </c>
      <c r="D113" s="80"/>
      <c r="E113" s="2"/>
      <c r="F113" s="2"/>
    </row>
    <row r="114" spans="1:6" x14ac:dyDescent="0.25">
      <c r="A114" s="2"/>
      <c r="B114" s="2"/>
      <c r="C114" s="2"/>
      <c r="D114" s="80"/>
      <c r="E114" s="2"/>
      <c r="F114" s="2"/>
    </row>
    <row r="115" spans="1:6" x14ac:dyDescent="0.25">
      <c r="A115" s="2"/>
      <c r="B115" s="2"/>
      <c r="C115" s="2"/>
      <c r="D115" s="80"/>
      <c r="E115" s="2"/>
      <c r="F115" s="2"/>
    </row>
    <row r="116" spans="1:6" x14ac:dyDescent="0.25">
      <c r="A116" s="2"/>
      <c r="B116" s="2"/>
      <c r="C116" s="2"/>
      <c r="D116" s="80"/>
      <c r="E116" s="2"/>
      <c r="F116" s="2"/>
    </row>
    <row r="117" spans="1:6" ht="15.75" thickBot="1" x14ac:dyDescent="0.3">
      <c r="A117" s="2"/>
      <c r="B117" s="2"/>
      <c r="C117" s="2"/>
      <c r="D117" s="80"/>
      <c r="E117" s="2"/>
      <c r="F117" s="2"/>
    </row>
    <row r="118" spans="1:6" ht="18.75" x14ac:dyDescent="0.3">
      <c r="A118" s="51" t="s">
        <v>3</v>
      </c>
      <c r="B118" s="52" t="s">
        <v>62</v>
      </c>
      <c r="C118" s="53" t="s">
        <v>63</v>
      </c>
      <c r="D118" s="80"/>
      <c r="E118" s="2"/>
      <c r="F118" s="2"/>
    </row>
    <row r="119" spans="1:6" x14ac:dyDescent="0.25">
      <c r="A119" s="54" t="s">
        <v>60</v>
      </c>
      <c r="B119" s="55">
        <f>B90</f>
        <v>0</v>
      </c>
      <c r="C119" s="56">
        <f>C90</f>
        <v>0</v>
      </c>
      <c r="D119" s="80"/>
      <c r="E119" s="2"/>
      <c r="F119" s="2"/>
    </row>
    <row r="120" spans="1:6" x14ac:dyDescent="0.25">
      <c r="A120" s="57" t="s">
        <v>61</v>
      </c>
      <c r="B120" s="58">
        <f>B109</f>
        <v>0</v>
      </c>
      <c r="C120" s="59">
        <f>C109</f>
        <v>0</v>
      </c>
      <c r="D120" s="80"/>
      <c r="E120" s="2"/>
      <c r="F120" s="2"/>
    </row>
    <row r="121" spans="1:6" ht="15.75" thickBot="1" x14ac:dyDescent="0.3">
      <c r="A121" s="60" t="s">
        <v>55</v>
      </c>
      <c r="B121" s="61">
        <f>B113</f>
        <v>0</v>
      </c>
      <c r="C121" s="62">
        <f>C113</f>
        <v>0</v>
      </c>
      <c r="D121" s="80"/>
      <c r="E121" s="2"/>
      <c r="F121" s="2"/>
    </row>
    <row r="122" spans="1:6" x14ac:dyDescent="0.25">
      <c r="A122" s="2"/>
      <c r="B122" s="2"/>
      <c r="C122" s="2"/>
      <c r="D122" s="80"/>
      <c r="E122" s="2"/>
      <c r="F122" s="2"/>
    </row>
    <row r="123" spans="1:6" x14ac:dyDescent="0.25">
      <c r="A123" s="2"/>
      <c r="B123" s="2"/>
      <c r="C123" s="2"/>
      <c r="D123" s="80"/>
      <c r="E123" s="2"/>
      <c r="F123" s="2"/>
    </row>
    <row r="124" spans="1:6" x14ac:dyDescent="0.25">
      <c r="A124" s="2"/>
      <c r="B124" s="2"/>
      <c r="C124" s="2"/>
      <c r="D124" s="80"/>
      <c r="E124" s="2"/>
      <c r="F124" s="2"/>
    </row>
    <row r="125" spans="1:6" x14ac:dyDescent="0.25">
      <c r="A125" s="2"/>
      <c r="B125" s="2"/>
      <c r="C125" s="2"/>
      <c r="D125" s="80"/>
      <c r="E125" s="2"/>
      <c r="F125" s="2"/>
    </row>
    <row r="126" spans="1:6" x14ac:dyDescent="0.25">
      <c r="A126" s="1"/>
      <c r="B126" s="2"/>
      <c r="C126" s="2"/>
      <c r="D126" s="2"/>
      <c r="E126" s="2"/>
      <c r="F126" s="2"/>
    </row>
  </sheetData>
  <conditionalFormatting sqref="B9:D17">
    <cfRule type="cellIs" dxfId="11" priority="12" operator="equal">
      <formula>0</formula>
    </cfRule>
  </conditionalFormatting>
  <conditionalFormatting sqref="D22:D26">
    <cfRule type="cellIs" dxfId="10" priority="11" operator="equal">
      <formula>0</formula>
    </cfRule>
  </conditionalFormatting>
  <conditionalFormatting sqref="B22:D26">
    <cfRule type="cellIs" dxfId="9" priority="10" operator="equal">
      <formula>0</formula>
    </cfRule>
  </conditionalFormatting>
  <conditionalFormatting sqref="B31:D34">
    <cfRule type="cellIs" dxfId="8" priority="9" operator="equal">
      <formula>0</formula>
    </cfRule>
  </conditionalFormatting>
  <conditionalFormatting sqref="D39:D46">
    <cfRule type="cellIs" dxfId="7" priority="8" operator="equal">
      <formula>0</formula>
    </cfRule>
  </conditionalFormatting>
  <conditionalFormatting sqref="B39:C46">
    <cfRule type="cellIs" dxfId="6" priority="7" operator="equal">
      <formula>0</formula>
    </cfRule>
  </conditionalFormatting>
  <conditionalFormatting sqref="D51:D57">
    <cfRule type="cellIs" dxfId="5" priority="6" operator="equal">
      <formula>0</formula>
    </cfRule>
  </conditionalFormatting>
  <conditionalFormatting sqref="B51:C57">
    <cfRule type="cellIs" dxfId="4" priority="5" operator="equal">
      <formula>0</formula>
    </cfRule>
  </conditionalFormatting>
  <conditionalFormatting sqref="D62:D72">
    <cfRule type="cellIs" dxfId="3" priority="4" operator="equal">
      <formula>0</formula>
    </cfRule>
  </conditionalFormatting>
  <conditionalFormatting sqref="B62:C72">
    <cfRule type="cellIs" dxfId="2" priority="3" operator="equal">
      <formula>0</formula>
    </cfRule>
  </conditionalFormatting>
  <conditionalFormatting sqref="D104:D108">
    <cfRule type="cellIs" dxfId="1" priority="2" operator="equal">
      <formula>0</formula>
    </cfRule>
  </conditionalFormatting>
  <conditionalFormatting sqref="B104:C108">
    <cfRule type="cellIs" dxfId="0" priority="1" operator="equal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1 c y 2 7 b S B b 9 F U F A l q H q / Q h s B o q S j j 2 w 4 y R 2 g u 7 s G I l x O C O L D T 0 S I 3 / T y 1 7 M a p a z m I U / a H 5 h T k k i a d O l i c g J S Q e Y R i O O I 8 l V v v f W u f e e e 4 r / / u e / D p 5 e X 0 1 7 X + L 5 I k l n h 3 0 a k H 4 v n o 3 T S T K 7 P O y v l p 8 e m / 7 T 8 O A Z v j 2 J l i f p b B S N P 8 c 9 f G i 2 e H K 9 m B z 2 P y + X v z 8 Z D L 5 + / R p 8 5 U E 6 v x w w Q u j g 1 9 O T c 7 z z K u r n b 0 6 + / + b H y W y x j G b j u B 8 e H C 8 2 n 8 w / d Z W M 5 + k i / b Q M J t E y C r 4 k i 1 U 0 T b 5 F S 2 w 9 u I x T P h m 4 / e O T v b 8 d 9 p 9 G k 6 t k 9 j x Z L O f J e H l 4 m s 7 j a b r A q + + j 6 S r u f R 4 f 9 j 9 F 0 4 V b 6 W W c v o 0 X 6 X T l f t K i 9 H 1 v u o R d T K A F I 9 p o Q y n T l v d 7 U 5 j r s b U B 0 c I q J T j B H 0 T h h R j v H 2 7 W x h b x E y m W + C W d X 0 X L Z T w Z T i b z e L E I t / s 5 G N x 7 5 W D 7 l l + S e D r B b t w v M L v s X S + S J 7 N k e t h f z l d x v z e o / 0 J 4 e v b 2 Y L D 5 s d / 9 K e H p z Z / X y T g t P j A o 7 W 9 w x 3 x e 6 9 l A G 2 l h P C k I 4 Z a o w n x K G a J g U E a Z s R 7 j s W 6 M V / j n r p 3 C 0 x e / F q b 4 j m t + h O 0 Y C 4 y i A v 9 p z p T K L E c J C x S x j B M i q I R N 6 U 9 g u w / D U b u 2 U 4 H S R D G p D A 6 n l M R s 4 4 4 S j V f c S 9 Y Y Z i i T P 4 H 1 R k f H R + 2 a j w Q u u p i U V i L U t M 5 Q j x I a 4 N / x L 4 x R H F 7 1 U x z c 4 1 G T 5 r u L g o D t w T r P 4 O u x P y G 9 X M X z e T x P 6 2 Y k R D C g 0 8 A z 5 h Y u I C F Z + E Q o S g 2 + V E h I 2 X 4 6 y U g v 3 5 6 1 G 9 o q k A o Z S W i G 4 G Z U Z M g A + y G u O U W e J 0 Q a w O 2 9 d O 7 N S C 1 Y L y z W K O W k i + H p 6 / N 2 7 W c C K Q y z 0 m r k J a Q n A O i 6 I H L I K o x i X E m A g 5 L e g u j h W b B 9 b D U B J 8 Z K p H b F B G F c 5 A Y k A d d G K K 6 F p F T T v b G 1 C I / G S s r d I T g 6 G z a J r n d K z K w i B 8 g R Z z l r J J c 0 q 4 y U D g j n H C 8 Q X a W m 7 N R 8 x 4 v o Y z y N 9 j / D r 5 E 9 l m n v b a X K v H K O e r N K Z m j H o k e M v E 1 r Z y o b K N Q J j G u K T L W J 6 D V W G B N Q j k I 2 q y I M Q P g e 2 n q b p 2 x f P e y q k 3 z 1 p t 0 G i h E 0 A W g + U W o R R i T 6 0 C 1 a w I S K U 0 U 0 k X J n / + m F 2 5 Z M G N 5 d p 5 S 4 f n v X Z E N Q O d x x q D 5 O o 7 o F G a g A o o i S H N 2 G B C x l i G 5 1 Y A k h F n i E T o 6 j 3 d g 3 z D f 7 6 S T A X 7 9 7 s T 8 Y / R i K g A i O G G e G K 0 t R u G 4 j 3 A I k r C V c K h Q Z v E K n 1 r j x w m y F U l A 3 a 7 r K Q T 1 K V p N o A g S f x P j j 9 N G I P x p a x + j U j 3 O m l e F M G r L B n M x T F n B u B R f G 1 Y M 7 X O W F 8 8 0 W e 5 O 4 l 0 d S Y y X M T h 4 t H J 2 2 y + x Q G w h Q O g j 5 d a H s O I i M U 6 Q c Z C M Q 3 y L 0 2 f 4 V Y J t 2 D D 2 L l Q 5 C s w a t f B D O o u t o X B v d V W B R q 3 M u K N k g U e Y t B S 8 C 3 a m R c B e h 0 t c y e q N + s 5 9 O 0 P 1 s 2 H K o o y Z X 1 G j w b c p a T X R h P M 2 E t I J S x S h S p K 8 C 9 J Y v G + M 5 y P j L 6 u a P e f y t Q T u G n s V K o d 6 s Q S u H + n k 0 A 9 a f r J I F v r x O l + l i D f v P a 0 I + O G g J 6 l 4 p b o S B F 2 0 G V e i / Q A Q q 9 K n o w N b H Y t / S B j v s u f 3 1 1 r u 7 + X u D 7 t u N + O c n r 1 s t c m B H i k Y V N S C X o E 0 U L w h V E o B J Q X M E w h U 5 V P r G S N 5 z 0 K I d w / t r l U 5 B s / a s f A q e R X 9 1 n e s I Q 8 J P 6 X y W u G / O V / O 6 h 0 A G w C d h u W Y G 5 M y t Q 0 C Z Q z e 2 7 W 6 N 9 g 0 T v B n A b b B X b K + H z X V y D p 6 N m m Q P / 3 e / 1 f Q Y J 4 A t S 5 B d F M X w k Z M c t q g M K F K O R q G q t f Q P z / b x W E f e e t U q a n E d M I A / 7 F e M G j d c L y p Y Q B b G 4 U S C M x f e 7 O 0 1 Y x H z n V h w N N z f g C + g R 5 i k i 9 6 7 W Y I v x e e + N w W v H P W j z 8 n n V Y T / a 0 Y 7 M 8 F 6 H I R + Q T v i P e 8 n U L A G Q l m C 5 M K M e 4 u P U f a 7 K d t S N 1 5 q f d 7 p y D R w D w x 8 A 1 Q e t / A C F i S A f Y J R B 8 N L m n n K H G 9 6 z p 3 a o A X D W 4 u U E n L D Y 4 3 K M f 5 D 2 A d U m k A i Y L d V 0 s A T W d O M C T 8 G J 2 t 5 j m s z P C 7 y B n m X l E P b Y p L / U w 6 3 h F P V 1 T m V 4 x 0 n M / o 9 q i 0 6 A 2 4 b M M l g 1 S x Y Z Z q 3 C 5 Y F a B + Q d C 0 U V W A c v P I V b 7 B v N 9 Q g G u 3 u t g B G D 6 r M / A A 2 a B m P a 7 u H 8 Q D 5 F J 4 p a Q L X 0 i w F b h T T g D U l t D c j l O + o E / + 0 r s 5 i g d Y g f V C h E 6 l d I b n F c m d A q T k i X C h / N + X N t W 1 Y L 7 y 1 S C n X N m u + y t D z 2 w r R v W Z 9 6 K x u R U k g e o W U S E v M X z g j H I O r b H A L W h q U E D F o C h D + P r r C i z / r X d 3 8 M e s k w B / Y t P F 9 P I / G 8 9 W 3 m t 5 B L u c W A K R B v g m X B / K J G d I G 2 G h H 1 j n N X o W 2 L N u R o 1 W P L 2 f R O E n d X 6 d R 7 2 Q a f Y k 7 c d r 7 F + 2 O 2 m F W 6 N f B 8 0 P f B N k j z b l O q z D e M l D c o s 5 0 / + x O w z 2 1 g h e Y M r M 2 a L + w W K M E S 6 3 b T w Q w k o V S A Y S Y 0 d D M F 6 C h D Q f t s h W G e Y u W h 2 e / o 1 e j C i T x U T q b r O Z R o z x B d P V 7 j J s V d W E D N I E g t J j f Z q B u o T u D o E p I A + W Z k 1 V B v 3 A v v r 2 g P t r u q M H 4 / i 9 V 5 f C 0 I G U 2 s b / 7 z X m v l x 2 S 7 7 E 4 H t 2 Z h f 0 U N G e A B 6 4 h H 8 8 4 f N j P S T + s 1 H K N D v v H d w v 2 C 4 s 1 s l 9 9 + 3 X U q P 0 q l y 3 n y S y a p r U 5 M B F g v M g g w N G o W j a F y Y a q d L J U U L 2 W o a R 0 I j Q f g + M N 7 u 2 G O o n t 8 + N 2 m V 4 m A y d G g L K f I s + 5 i x F 5 R W 4 g i 4 b d o I q G s h J F h Q c b v N j d v P n C f I l S Z D d r v c q R / W o V f 0 n d V D Z 2 V f k z X r s q l 2 i O n G p d W k j / O K J 6 6 y Q n / Q f + Q P Q q m R D U 5 y J v h K 8 3 1 j u J b / 7 R T V n + 6 q R B A K / s p u H l K l q M M T K M Z 8 u 4 L n O D Q S + 0 g M K 1 s F R x i a u D + U F i L s t a J 1 2 G C z X Z u 3 O 6 u 6 9 O 4 G j 4 s k n + 5 n 6 q Z T Q w q C M p d W G N K Z 4 o 4 I g F u H u A i x p r L W w F U W B r V g z L K 5 X A q V l b V o 7 6 i + g q W k 2 T + l w l E w H D V R D 4 C 0 O m 2 1 w B 9 J u Y s y q w l O 4 + j f R L f L y 4 V O y p k 2 h v + l J N D R 9 9 B D L V l m 1 C h Q z V g r I a d 3 C d i 7 K s A a 7 N C k i v O I 4 T R u G e x L 7 D O + v d d O S a Z w 2 m D D 8 Q Y d Y E b b e 2 U B S Y X N r t m E q L H A y 9 M s F F H m F 8 S d d b F 1 1 E T Z s v z J c o Q c 8 D I y q f o 1 + e X d Y N a + C O o 2 Q w 4 w b X I B 3 A 5 J k W r 2 B k A u G H g M g W z c C + k b 3 d U C e R / f x l y / c g R Y B W H 5 Q M k q z G V d K 8 m A Q R 4 H A b N A D F P b U d s O 2 N 7 O b N F + Z L l C K 7 W e t V B u x R C j l H U v t C C Y P u B j S j A R X J 1 3 c i b p c / R A g U k A B s Q b V F B 7 A n U 7 P d k W N 1 P 0 T z 6 D L 9 h j t n X W j t m 7 0 u W N l V 5 + k s n d 9 l H d a P 2 S g 9 z c L 7 b B A G F R S e A G I h 7 c R D Q C g G t h k E U Q x Q M N 5 i S A y W O T p i X z 9 t t t O J Z 8 7 P m u Q c K j v m Y h p d o x u 7 6 5 o K z 2 3 B H Q v m l P m 4 E I p H a O A c Z W U P r h U p g 0 t z D D l C e 5 8 8 4 i 9 7 t v v p x D c X J 2 3 r 9 j F j w u 1 C o B D u y E M A J f O q E X w Q h 5 Y M 8 y f X 3 Y L p 9 4 S 2 N z 1 k D m 3 Q g G G x R i l B N G z A y t H 9 B r d 4 N x e y l l H t J 0 G 4 y 6 F S I m E L V K C Y r x Q y E U d V o 2 y 1 F r f x k c n 3 1 2 e 6 f d 3 8 6 f b U G 8 6 X c X T Z T Z Z 4 0 / Z T I U D h A y k g t 8 E I c K 3 D z 5 A c 9 x w w + 9 N 4 B X C + w 5 L e c I d m f p k g z 7 q M W 1 i 1 y e D f t W L p K D R r 2 8 o n 4 S i Z R N P 6 X Q C u o a A 1 U x j K b O 4 e Z i k Y 7 A O G k H j O D + S b V b r b 7 X Y a 9 N P u I d V R 2 z 2 A Q p 1 p O e Z + 2 w u H t 0 C e K n B s w B W 9 U 0 j g j f o R x q B Q T b u g b 9 6 S o W + 1 U r R f V L j v V l f x f Z 8 3 c P p 4 g 9 K Q O V C B X J U U z S m Q B t 0 q p x A / o Y D 3 q l W 9 l m 3 B n P k S J R u e N v s A p f v m w z j K d T h O j a 0 d K j t 2 Z T v N w 3 m H A l g a S I + E h t h 9 3 + o j / 9 0 a 6 3 n C f I m S + R o d c 3 i M B 0 I W J m I W j S K e P I C R Z 1 b 5 u m v H e B L B 5 s K l 9 7 L S Q 4 u 8 T q n Y w b F 7 m F f p A Z j h f w C 6 u t B B O 1 M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= = < / c g > < / V i s u a l i z a t i o n L S t a t e > 
</file>

<file path=customXml/item2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c f 8 0 2 4 c 1 - 8 5 c e - 4 0 8 8 - 8 b b 7 - 3 6 2 7 4 0 2 9 e b 7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 2 2 . 0 6 3 1 6 0 6 7 5 6 8 0 3 1 9 < / L a t i t u d e > < L o n g i t u d e > - 1 0 0 . 3 9 4 7 4 5 5 9 1 6 3 3 3 7 < / L o n g i t u d e > < R o t a t i o n > 0 < / R o t a t i o n > < P i v o t A n g l e > - 0 . 1 0 9 8 3 9 3 9 2 7 5 9 5 3 6 9 1 < / P i v o t A n g l e > < D i s t a n c e > 0 . 7 0 6 5 7 2 7 4 5 6 2 9 2 7 8 6 3 < / D i s t a n c e > < / C a m e r a > < I m a g e > i V B O R w 0 K G g o A A A A N S U h E U g A A A N Q A A A B 1 C A Y A A A A 2 n s 9 T A A A A A X N S R 0 I A r s 4 c 6 Q A A A A R n Q U 1 B A A C x j w v 8 Y Q U A A A A J c E h Z c w A A B C E A A A Q h A V l M W R s A A C s f S U R B V H h e 7 X 1 p b F x Z d t 6 p v b g V W d x 3 U l J r a X W 3 N G q 1 W l L 3 q B f P O B 7 E 6 Q Q G s h p x g g A B n D 9 x E O S H k 3 g y s S c e J B g g i Y M Y E 9 h I A j v + E Q N x j C w w g m C i 7 l a 3 1 J J G T S 2 t b m 0 k x X 1 f a i / W z t z v 1 L v k 4 + N 7 V a + K R b J I v g 8 o 1 l 6 s e u 9 + 9 + z n 2 P 7 X / c R 6 L p c j Y H 1 9 f c s 1 o L 5 t B D O v K Q f v H k t S j a u 8 z 1 5 d W a b m l l b l X h 7 h h F 1 8 X o 5 C 8 R y 1 N t i V R w 8 O l h c X q L W 9 Q 7 l X P t K p F L n c b u W e e e A 8 Z 9 J p s j s c 5 B C X 3 U I y m S C P x 6 v c M w + s l E + G v Z Q r c z n a b D b l l j H U r 5 G 3 1 d d 2 L Y l K J c d u k Q m 4 P 1 3 6 S Z f w N 7 d Q M p F Q 7 g m C x Y j q X G m a X E x U F Z l K O X 7 Z b E a 5 t T M 4 X a 6 y z l s m k 2 E y r S w v K Y 9 U F m l B 1 l w u W x 6 Z x M 9 5 K N Y L f p W 9 O C 9 0 U e 7 a V 7 + P C a X 3 B K C 9 r 0 W x 5 3 e K t X S Z R 0 Y A u 4 X H 6 9 3 4 j g 3 u N O + q J 7 p K P 1 l q J N b W l F v 7 A F t l N g I c m 3 L I 6 R J E x D F 0 u Z z K I 5 U B N K S E 2 P z w + X Z 7 e Z I P Q u J C b 4 q + c z J B 7 f V Z 5 d H S U e q a l / d x j Y v h G S r 1 g 3 c L I a G m 7 Q S p V F L 5 s X m 1 d q e I x 4 W o q y B K O Y 5 Z I S H K w U r M T o 9 n X R R L b W 5 Q a u l d K i p 3 6 t c p E g k J E t n J K z a / S i C d t d F q f G d r Z i d r f 5 v K B + z k A y u N r 2 b L V / s A q A + h 4 K r Y W S u z q 9 b V 1 S u 3 K g X z x x L q U D l o q c t R U i y 0 O v f m / 4 L q V g 6 y 2 e w 2 2 7 R c Q C o 1 N D Q q 9 6 D y p S g e i w o b K i m I F q Z w K E T z s z P K s + b w s 0 k 3 p c R v 3 S l K 4 Y C 8 j e u S q b y X Z A L q P T u X L E 3 + F u X W z g E 1 s p K A 3 W A W 5 a p D w P G W r d L N r h j S p S K w u q L c 2 o 6 o I E E h g D B q e L 0 1 y i 1 i 8 r h c b q o V G 5 b H 4 x F E 8 5 G v s Z E 6 u 3 v Y S Q G J i m M F Q h c C H F m O n f O J U c p a l 6 9 l Q q n f u N e E K Y Z W s b t W A u X u 7 r u N X N b 8 7 4 N T o F w 0 1 1 b m O B a S T n X 1 D c o t f Y A w a / G 4 c m 8 r Q J 5 M R n 9 z g Z a B j U z a c N I r r c X H w 1 7 6 f y + 8 V J l f W h x 6 X N l Q + Y B i Z N o P s j 1 f d P J B w m V 4 2 a U 8 W j o q o f K l h C p S a U i X q x n 0 D x 6 j m F C J o t H I j s 9 F O W + P R i J s 7 x i B n R 1 F S G 9 E B s D p d J n a N P A d t J 8 D 0 0 C 6 y y u 5 T E v h B G 6 b V v n 2 g 0 y A O g 4 1 s e q g 6 4 J Y k 4 H S V J 9 K O S R 2 Q 8 o V U 5 O 0 g A 1 X L y S B J C L U I a h B i c T a F k c D H t c C 5 x C v A 0 q N I y X W 4 t t U N j 1 k i n g P 6 + r r C 6 p t T q d T 2 F H F H T + S 2 P h O W b F E E j v w C B d D K W t / g 1 D 7 R Z h i 0 L r O 8 S 2 H l 1 z 0 9 Z x 5 a b W 6 v F x w Z z W L S L i 0 x W 8 G x R Z g M U A d A j n g J Y N a h B 0 e Q W 2 3 2 8 M b y e L i 3 I b U A A l h t w R W h B 0 k D m s h a a H F 4 u I C x / a K I Z 0 q b h N G I y H l l j 5 q 6 + p 0 b c u l 6 P Z N 4 O a 4 j 4 O 5 4 e T u E a o Y 1 N z h V V a M T N V E N o 9 z n U k 1 H 3 H Q 0 4 X t p I K X R / 1 t 4 / E o t b S 1 K / d 2 h k q Q U o t S V L 7 C y H 8 O d n j Y O f h c m 8 1 O 7 e 1 d 5 B C P q e F v a W F 7 B r 9 n Z W l R e b Q w 3 C Y z K x C m K I b G p m b l l j F g L 6 V S q S 1 r r 6 0 + u 4 1 U k E 5 7 A b M c K b p C q o l M Q D K z u Q B n Q g 7 S 2 v Q X e t K 0 K M g m k S s 3 D 0 U H t U J d q T R q a m q V W / s D s 5 t N Z 1 c P L Z s g n 1 n H y d z M t H L L G J L E a l U T p J L I 5 P Z W K p n h w h a n x E G E Q 7 M l O O 0 5 a q / P 8 I l N J M R u W c H f t x u L H 6 r Z f i M c D r H d g h w / q I F Q t 9 a E z Q Q H C B w x e A y X Z i H Z i g G S x Q x a 2 8 0 R G Z I W 0 l Q L n N Z P R / b / 2 K k B L t n + + 9 2 I 4 Y q r d r K t i 5 N 8 u m Z E S K m s M M i T F I n G K B q N C 6 M 3 T b U 1 N T Q / v 0 B / 4 a M / b 1 p d 2 Q 9 g 8 Z p d h L s F s 8 m o q 8 t L 1 N z a p t z T R 0 S Q s 8 G 3 G a w t h J m p C e r p G 1 D u F c b c z B R 1 9 f T x b W g p d y c q E 8 A t B 4 X U d E N C H Q T J h b j F l d 4 Q e d 1 O N s x h E 9 y b 9 t K V g X w A c H R k l K a m p u n s a 2 e p s b G R a m s 3 A 4 m l A p 9 X q m f M D L D z 7 4 Z t V g r M E g q Z 5 j g G t g L f F z a U e a m L N W a e F L F o l L 2 E n 4 5 4 h b q n P L h P M C L V g S Y U A J u p p W 5 T r 0 4 J F V 7 w i w L h O P l 9 t U y E U C h E Y 2 P j v B g G B v r J 5 / O V T I 6 1 t T W h 8 p V P S C O w m l A x x 0 R 5 g H o M Z 0 Y x Q D W E 2 7 7 Q s S t 1 g y h V Q o / M Z 2 g 8 X H l b t l S U R K i D Q i Y A + W l X B 7 d 7 l h 7 P O u i 1 r i y n 8 q M O y u f N M S k W h B o 4 L C T X u X O v U 0 N D g 5 B a 5 u y i 4 O o q N T U 3 8 4 I J G 7 j P Q d 6 m p q a N B Y W 4 F Z w i u I 8 L 2 y J K D A a e N 7 v 4 c v L 5 / c R a K k c 1 7 u L f A c 4 B P X t m J y i V g N U g n S T 0 S L W / Z 7 I C S B s c 3 O y 6 g + M T g T U 7 x 6 z g D Y S E G T w 2 S B 9 8 8 B 7 v y A 8 e P K S h o f s U D A Z 5 l + Y F L y 7 Y U O R F Q t 4 C m a a F G o m d V V 6 Q z A k b 7 u n T Z x S J R P h A 4 4 L s D J k u k 7 / v 4 M I + X P K L y L Z v Z F L v m S D T 5 K q 9 Y H A 0 G F g 1 T a Z S N m Q E j E v B X r n J y 8 U 2 C X W Q p J P E t 4 8 l y a u p 7 E W q k h q n 2 j P U X J P b k m y L 3 x q L x V h q j U 9 M C H J k B d H y 6 g w I g M X u 8 b g 5 G I r M 6 N b W F i b f 4 O A A t e t 4 q S A B H z 5 4 x O S 7 f P l S y W r l X i O c s F E s a a c O X 5 Z S 4 r d 7 3 c b f t x S V F 6 q h z 6 R j o l Q J d V 1 s k t W 0 R L V S 6 s g Q C n C K 8 / b B K 8 Z 1 Q P j t y C 7 A I c j f X t + Q W F D n c I 0 D i G x o I 5 s D r 3 / 5 c o y J 2 N P T s 2 8 S y A i Q 1 O p Q Q z x l o 9 E V J 7 3 R l a Z w N E G + e n 3 n h J G d J Y + J G i v L i 9 T S m t 9 w I M G x s e C 4 p F N C k i c R U 1 p X p L e T V d 9 S 1 E i 9 8 7 q f 0 P 7 2 L W c b B + c g 4 t 5 k / o T 8 4 E + G 6 e L 3 v + D b I I 8 W T U J C F U J e K u X 7 J W D x Q F 0 D e Z D W k 0 o m q L 6 + X h j l d Y Z k A k C g Y 0 K t h G o 4 N j b G k q 2 a g A K 8 k e X N 7 1 8 r b F C Q C U j E A n y t B 6 P f j G O m L b p s b P I r t 4 R k E 8 / h m O D 9 N b V 1 1 O T 3 i 0 s z N f h 8 5 K 2 p Z T K h X k 1 u W B K 4 L S / i D 1 + j y t h p 2 1 m q V q W h / s 5 A d W 2 f Z a L O k / 9 R v / x O N / 3 h r 7 7 B t + v c 2 8 k T F P Z U u S h l F w U h z 7 x 6 h h 0 U t 2 / f o R X k z l U J I M l P t G Z 0 D X v E 9 c q C Z h 9 G 1 j j c 5 3 c n P O R r b N p S J J j I 2 M C P L U A q E o 6 Z d r e H V E N o J C 2 k I + q w s N l d 7 C v z O + 4 R N l Q + L d M O G t 4 7 n i S 3 c / M 3 G K k G 7 w w m e V c u B z h G 2 p N e D N F o l E a G R + j 8 t 8 6 X / N 6 9 R m k x J L H g x W G E t O t 0 r 3 A 9 U 0 h s W M 8 W X c y v 5 p o s z U W c d L 4 7 x Z 7 W 2 b C d p o N 5 K d c g 7 N h z 3 R n u Q F U O q s 2 O A u S 5 5 S 3 7 o J M J U J O p E O B C L x f l E A I q Y j A U Z h u k 2 o F k 2 l K A b A W Q J J h r p h s j b v p y 2 k 2 R p I 2 i 4 j I p H k 9 n i b 6 c c n P C s i Q T E E n a 6 d a Y m w s C 1 b m Z A D b C G 6 M e r d D b g t c 7 z V c 5 7 x U k h w 6 F y g f g 5 K n R 0 6 h 5 Q M F E c L s n a z m S o j d / 4 w t 6 u W j s w i 2 3 p g o k b G r 0 U d y g W x J O R E j Y W y 9 e D N P 8 / B w F A g H 2 J M L 9 v p d A F g R s R k g d b T 4 x k l D 1 F v j V w R T 9 3 M k E 9 Y p j f e 1 E i t p K r K 7 G / / l i L C 8 R H 8 y 4 u d Y N g J 2 H 2 0 a b X 0 e D / r m t B r D K d x g k F D D o z 9 A r b Z u S 4 M m 8 m 1 U N e L X U W e l o N a U W N l l x Z p P p H N V 6 j N 3 G i M P A m C 4 H C w s L F A 5 H 2 N 2 u z Q q A f T U 6 + p J O n z 7 F U g y v W 1 p a o o X 5 R f r u z 3 + 4 a 9 n o W K z f z L s 4 K J 4 V h H k w 4 x S P O T b I V C t s r S v i O U i b l y t O i q b s d L Y 9 T c 0 G p I H q N 7 5 q 7 K w p B 2 7 H O q v o S i R j C + J p 2 w Y Z q w X Y P B 1 / 9 e / + k 9 9 U 7 h 9 4 B M U i W U v Z q L 0 h f 9 J l q j 9 U h J m Q c 2 O x h I X K 0 e X b 3 O X Q s M S l 5 x Z U A Z 6 s G p N Z F V o g G w N Z B k N D D 6 i l p Z k 9 h x L P n j 2 n k y d f U X I N a 8 n v b 6 L u 7 m 5 q b W u h + / c f c e x r t 5 J 7 4 S 6 f F h I b 1 4 m M f Y s U S g u S j Q m C 4 L j F 0 3 a W U i v C R k K P D 2 2 4 C u T 0 1 + Q o J l 4 H 6 a K V c O U i u y 4 k o 9 j 4 W n T 6 Y b j E d 4 D N t p P e j b u B q l f 5 S j 1 c c x H H F r 0 c k u n z l 5 4 N r x Z 2 u 9 b a 0 l W G + g b j B i Q L o R S N L h i r i 3 A b d 3 V 1 0 V t v v U m P H 3 9 N w 8 P D g q B x W l 5 e p m g 0 x n a W G t j p W l p a 6 M K F 8 / T p p 5 / p l r P v F P J 4 l J K x n R L H 9 f a 4 h + 2 i p Z i D i z x v j + d t p J t C W u C T z n U X L 5 M v B R O C 1 J + M 6 D u Y 0 N j S J a R Y N c H 2 J 3 f C 1 f W N K g B 4 8 a A q A F g w Y 0 I d m Q r l t 9 U T L R k 2 m N 8 / U d o i R c d Y r 0 G m w F / 6 N / d p a i V B 9 3 / 0 j v K I M R B v C Q S C N P T l E B 0 / c Y z 6 + v o 4 z m W E u b k 5 I d 0 y 1 N + f L 1 2 o B L 5 Z c N G c c j w O C j q E t v F G 9 3 Z n B B a v t L 2 q A Y e S U E C / s K d O K f Y U d u M b Y p d T / 1 C / U C M u i h 3 O L F C O b a R 6 I c E 1 n V 0 n j 8 u c w M / H V z J s T x X z H C I w f P 3 6 J / S d 7 3 x Y k H j F A D U s J u y h e 9 M e 8 f + V B w 8 Q I I n e P 6 F f X g 8 J p q 3 c 3 i 9 U v c p n F j C i 1 W h Q g r 0 A z K M G b 2 6 L + h i I 2 9 k + M I t C H Y + Q N W 6 W T A D s K Z C z G J k A k O j N N 9 8 s O z g M G w P G O 1 z U d y c P J p m A p h r j f b / S a u Z O c G g I B a + P h N e 5 T m u R V S 7 j x u J F 6 6 x 2 d 3 C b 6 / f p g p M y R c w p R O i h p q m 7 n O 4 E q G g 1 U 8 y n R m O T j 7 7 5 + i m n M 5 U C O G + H h L 2 j P j Y H F e j P b g Q 4 L V z 2 d d 1 0 s 7 3 G o S E U N v t X W j P c c h j p N e 1 t T e x y R s o Q y J B 1 + Z R X b s W n o 1 6 6 M + H R 7 a A E Q D W r Z N a 4 2 f J w N V D O f / n K J b r 3 s y 8 5 8 8 I s H s + 5 O N X n M A A q 6 2 e j H s r A 7 a e D t w d S u r G y v c a h I R R 2 Y + T q g V B v C t u o X p N e d L w 5 T z Y 9 I N Z i 5 C 1 q a W 1 j C b X f Q J X x y V M n 2 E t Y b A L I c t T O D U w W d f r Y H W T g D D l t + u c J D V G R y l T u b K h K 4 d A Q C l g W a g E W k d 5 B h Q Q D o Y z M F s R P 9 A C X N 1 o f V w p G r b j + + M 4 c f f d f 3 u O N Q Q / B 4 C r 1 9 f V T Z 2 c 7 3 b 3 7 J Z d F G K G 1 X t i L J u y z g w a c o 6 / n t 2 s S C F A j V P J 2 f 6 p i M b B y c a g I B e D g z o X R r y + / o L Q H u K 9 J X 9 o s i l 0 d f f 7 0 U M n F a a Q + L g R T t B p N i 1 1 4 6 x d G N T D q i / z + F v 4 e D Q 3 1 5 H G 7 2 e t o B N Q 4 F b M N D y r m x b k d X h a 2 r 8 q 5 A g 8 f z h 0 2 U j R C 1 a L b l 9 0 Y l q C t m 6 s 0 D q 3 b / E x 7 m u u f E I A 8 J t Q 9 N V A a b 1 R K j R N y 7 f h 2 9 2 w w E O B 6 H K i A O w H 6 3 L l V m R L F E A o F u Z e 5 J G I g s C J U v i S 3 c B 7 o 7 + f H t I A 9 a L Q 5 H A a A O E i Z 0 p u / j M D + N 6 o 2 3 X B Q a e 1 I v H + 3 J N m h k 1 A S K C O A s 2 F K J x k W X Z K M b C a o D t q 6 K Y x g Q W E c E k g L A d 1 Q j V S x l a W l v C 1 W o r R r b G z i X u U S G H / T 0 u y n 5 8 + e G 2 a w Y x M 5 z A A Z Z F G p F o 2 a e W J 6 T p n d V A s P L a E k k C 4 D 7 5 A 6 8 H e u O 7 1 R l K g H p N a g u w 6 A X n B u T / 7 k F Z J O c K 9 3 9 f S y J M F Q Z y x 2 2 U I Y g d y W t j Z + D s F c b t Z v A t z 8 J Z n Y 8 n 9 x G 8 H e j o 4 O d q P r J T b v Z M b s Q Q E y Y P S G m p d b 6 1 Y p H H p C A T j 4 H w 9 7 6 O / 9 5 y c 0 E 8 i r c / 0 G t p S E 3 Z Y v u 0 Z j R T l b C t P T Q Q 4 9 y L Q k O D G w 6 F H y D T J i X I 3 6 P b C D 0 K w f j U w K I R a N C P I 5 O W a F z 1 Q D e Y V I R f r 4 4 0 + 5 7 A M 5 g W r J C H X 3 K A C z d N d 0 J N B + 4 k g Q C s g I O f + z 0 S B F E 3 k 1 y V 9 T m F A X + 1 K 6 z g i u X x J 2 j V o y Y C 6 T X p k F y j 3 q G 3 y 6 / R j s R Y r 5 M A 1 w R R B F D / g 8 d G f 6 6 K N f p M 7 O D q 6 h u n X z C x o f G + d S E c y n x d R 7 I / I f J t x 6 6 e F a K o n 9 a s 8 s c W i d E n p A X d S H S t e j j D j w n w p V 0 A j v n U h y P Y 4 R 0 H w E T U Z A u n I a Q K J / Q 6 G W x g C k D s g j i Y 2 c Q Z u w q O W S g a c P a i T 6 L q T S G U r E 1 y i Z S t L 4 + C Q / v + R 6 l R r 8 X X z 7 s A O O J B 5 1 J E 4 Z c v v 0 7 C S v O J 8 J c d 5 3 0 y l x p A i F h Y g K U y l 4 k N 9 m d G D x G v T x Q 4 a z 0 6 7 / o s n x l 9 T a 1 s F e O z 0 p V A i Q H l p V T g + y H x 6 K I C / 9 s 9 v C 9 n P Q 5 z + 4 r D y b x / L S A n 8 P C a R a L Y W z 9 G y 1 u S h p D w v g 8 Y O d j D b c C N T r A V 2 G k Y a l N T t x r r W P l Y u j c b Q V u M Q O J s k E v C n U O i P g A K 8 I H R 0 F e H o H O x Q M U v / g c Z 6 2 V y q Z 4 j H z 6 U M g E 3 I S U Q T 5 D 7 8 3 S L / 2 C 9 u n V U D d l C o o / j r d t Z S 0 N x 0 Z M g F I A s Z v N y I T A M n U q N N K T p 5 f 4 3 e a x 5 E i l H a i f J O 3 u I 2 B 0 u 7 P R r 2 0 q i R n v v X 9 2 / T X / v 0 j S i b 1 e 0 R I Q K L E k / p 2 G j o L m Z F O A N K M o E 4 G A 8 v 0 K 9 e 6 6 a 9 c 7 l S e y Q N k w 3 q Q a i E K 8 p B 2 V O l y 9 G q C e l N U w y j b R Q I N Z A o m 0 F a A U U e K U G g 9 r A X q p o o B / d P v C 8 M X 6 m F f i 5 d a G 1 z U 1 t 6 5 Z U i 0 F v A o f v u H d 3 W l G 7 y F M q a F V C R 4 A n E f d p l 0 t U u g E x E k o L + 5 V X l k E 6 F Q g B N / E f i V G N Q E s Q 8 j 9 I 6 p W S D P s d G g F G Q n n y t x p G w o A A 0 w L w / k e 8 U B K O G O p c z t K 1 c G k l S v i l 8 h 1 g T J o J d O B A m V y m C q h X 6 Q F V k X 8 P Q h z o Q G j u r s i f G x U e r t 6 x d E y j e M 1 O u V N z k + J l T O Y 8 q 9 r a i 2 d s X V B r R B M E r N 0 j b 0 K R V H S k I B I M / N l 5 s L F E a s W a A T 6 q 0 x T F f P 3 4 f k w B h N P T g E Y 4 3 I B C C 2 B R s H n k K 7 Z q 7 p 4 L E T / D 8 C q 6 u 6 9 h k C x 5 J M 8 P y h Y 5 M E c h k t F E a h P M e d k A k 4 c o Q C E K s A O Q C U w X c 2 Z K n d R K 8 3 8 A i p L O p O O 8 h 8 g J e t F E c D X g / J h F l R S E f S S 2 n C 5 + b t N N u 2 8 p G G h s 3 a r n / w R 8 / o 6 m / e 2 S B 5 e / 0 O V 4 S F H e H I q X x q q I e 1 Y U G O B 5 w 0 u m x O Z F 3 q T 1 G j y q k B L 5 t e I F i L 6 a k J o c 4 V n y s 7 P S l e 1 5 9 / 3 d L i o r D Z N s f n q H s E B m N p W o q k 6 W R n P r A M O w / h A A s 7 A 1 o o w I l R K o 6 k h J K I p T b z w c A F b V Z 6 I S A 5 M 6 R y c p g h E 4 h g h k w g Z 1 v H p j c P g V s 1 M L l C o q n O t U G m o 4 5 C p 8 D E 6 d m C c s g E H G k J J Y H C Q 1 n N i w L F r 2 b N 2 y G y C y 1 I g H 4 R m D Z h h G g k U r C / H 4 D P g S q I u U k S a B A D x w V Q T B K K p 7 m Z / l E A H E v q M g 4 0 x h R H g B z K 4 U H j 0 / t T e e 9 s u S g 1 q + J I S y g J d E i V U K t x Z v B Q y S P D I g d Z j E b C R C I h T r R V 4 8 8 e L t H b P 7 j N T g V k N 8 B l D n v J r u k 9 v L y 0 x N d I q D 0 K + X m F g B q 3 d 4 8 l e X A e s l 7 U B Y M O 2 y a Z A M Q Z 8 Z p S z 6 k a p Z L R I p Q A d n W o f 0 / m X d x l t h Q g m w J Z z w C k y N z c D E s U L W p r 6 7 d J l t / / e I q Q m Y f / D 9 c 4 A r j w 6 m 1 m 6 0 m s U 2 A V G e X 5 3 L 2 j i J a 6 P D n e 6 k u x R M I 8 Y I Q H 0 O Q S 1 7 i g V E d v / c P e R Z + R b x 9 P c t w R p 0 E b 5 K 8 U L J W v A s A J Q i d a R O E R m 8 K i X 1 p c o H a V H Y S M h k K N / / G + Y i l M k G L F 2 p k d V p X v 2 o k k e V T J y i C S v A e C X R 5 I c q Y E W h k M + A t 7 b H G M 0 K M Q O Z o 7 G c K n B 4 t Q F Q J U E e y e k h j I o k C c C Q 0 t E Z y F d A E Z Z G 2 V F j N T k 9 T F M 3 k d H P S V r 8 P J / 5 v / 4 S t O i v 2 d v z H I j 8 G l b p T d j p A U u u T u J 0 q 1 O 4 p B t i V A u G J J 2 L j o K Q E 2 F f s X a L s N i a Q J 8 2 0 A n 7 U a t 9 F s 2 G k 6 / l T n y f G g b y N U l p 5 H G N j p n k 9 s z q h d E 9 I E H W U R + I U z o q a m T h D L u P C v p w / 9 I W y C i P n Y k z o 2 9 X Q m S s P z M a E 2 1 v E F G R Y L 8 7 P K s 1 v x t A o C u 5 U k E y C H P 9 y b c t O L J S d v M k Y V 1 + q K X U w V Q S k H q q + H x f v w 3 h u j X l q I 5 N V m T G c 5 3 Z 7 h k h 5 1 c x d s C H r A L O K c 0 v z H C J a E q j B w c t Q 7 I g K 4 U t r M C / s K 6 i D s J e T f e T A M W 0 g v l G h g G E F H 5 2 b t k r q 8 A y l M s L 9 c a o t b I B 5 D T V Y N F x R i l c E D G M / W 0 J P V z a H R h w E + b 2 7 b 8 D U s + g + F T X V j B J N V C i 9 y L b o b s 3 S 2 Q 3 9 z m w w 4 q b k 2 y / 1 I y o E l o S o I n G R t E j l K 2 J F F A T U Q M S i v t 5 Z L 5 B 2 K J y + V z t K H P 3 5 C E 7 F a Y X f N M y k A u M 4 l 3 M I 4 0 5 I J Q O k I S I d G L s h K R 7 C 3 u 1 W o l Y f s r O p O M h S H 4 8 W S q 2 Q y A Q G h T R h J E a i I y N f E N W Z e G U k r I 1 i E q i C g 6 u i V E C D x N a t 4 / l C 6 D t I g 8 T U a D n O 9 E w g j L C d B i B Z u a I m G L 4 X 6 7 m m B 1 m Q d n d 3 K P f H / C l Q a 7 y f g B E B / v B Y h A R z 2 / P H A R P p y g O j B V K A 8 j y e G 8 q G V H I o N M T Q C f R y 1 w O Q W t E G A Z 7 F G p Q 5 K G H X N s l S + C g P u 2 G / 1 b C e D l D x o S Q b J A o A I c G K E w 0 F q 7 + j a U P F g c y F m h Y 6 1 y N v D e / G Y O k N C f h 5 U Q W 3 A G L Y G S v w R C t h v I D 8 Y b d s G l J 1 f A t 9 f h h H Q Q 9 C o t / x e 4 Q N 4 a Q v w E 5 2 w p E c Q d h p m O m P z X I u H 6 R f e 8 P A m h l 9 n E W o X 8 L o w X p F w q 8 X C w h z b T 3 7 V r F 7 t 7 F 5 0 S g L h 5 G J D T A s Z 5 b C 9 F s X 7 n U 6 3 s L 0 8 7 I K P C V X S 5 2 t k d 7 p H f K 6 s 0 I W k R M B Z x s f 2 G j D w 0 a E X H V s L T e d H E B u / C y o d p i D u F 0 A G e B G V Q 5 4 n B q 7 F j U e z b m 7 x L Q E V U G Z n o N 9 P N B y i 2 h o 3 D 3 T g 5 / m v h Y o C E X s t 4 E D I z 9 D N k y c W i 7 B D Q j s I G 4 4 K S S Y A b n Q O 9 o r H 2 t o 7 e D 4 v H B q Q Z h G l + x K K E F P p F D s y + D 3 i 7 X q l 3 r s N f O t + f 5 Y X J w o d J Z n + 2 9 1 5 z o h X I x g M M J m A I Z 3 + e n s F f O e r x 5 K c c v Z A f A 9 1 s B j x P D W Z A G x W K O G B R P U 6 i e o E m Q K r m 9 5 d i 1 A V B t S a t v o c L x h 0 L c I u j N u Q O g 0 N j S x x 8 B h 2 P 2 3 h I A j h M P A o Q P 3 7 g x t T 9 G v / d U K o c 0 I F F P c 7 u n q Y a C A Z n B + Q W B K l J P p W C q D P q b b t 3 r O u J g + n V 6 W V h u T Y B O B I A S C d c C z 2 G t J N j r + I 2 2 H 0 D 7 J e z E I S D X F G a B U S F q E q D O S N L S 7 M U 1 O T n w O w g H r q O y Q O d m Z 1 2 T o g 4 0 6 Q N l r g h O H 1 X 4 7 H 6 e F E W B j V W a q r q 2 f J J Y F S e k w 7 R I I u b k N K m a n x q i T Q s R a k R l Z I f q n m 8 e 4 p P 9 3 9 r S s 8 a R 9 k g t 2 I j Q B E g q o H G 2 u v o R 5 s X i p A R g y j Q E M Y / I 7 c + q Y 2 Y B G q g o C m h i E E / r b N e B L I U y j l S A L Z 5 V h o e l h c n O P r n / y d s z T 0 2 1 c p v R Z i l W 9 s c Y 3 e / I 0 v 6 N / + n z E h / R p Y h b S J / w e X O 6 T d a W X G 8 F 4 B h Z s g O n 5 v V p V 6 g O M C M k k J K l U 9 6 Q 5 H x s J B A s h Y 6 8 p x r A r n T E p Y X F u E q i C Q a / Z a Z 5 r H U x Y C q n 7 n w 3 Y u L 5 C Y n 5 3 Z k G j a g Q M D g y c 4 H Q m A R 7 C 5 u Y V v w 9 3 u q 3 F S S 7 2 b T y a y M W q 8 N W Q X C x a E w 0 4 q p + H v B Z K q k A H 6 s q u x u L j A Z M O O L r 2 Z S h P f i s O o j + J O g R b X K E q F l w + t E 6 6 I Y 4 s U s J i w j 6 H G w 7 t q E a q C A F E U v 0 B B I E Y b T e R o f G q B A 7 v r Q m X A o A G o Q 2 j z L N U l S S w s Q M S l u F u t I I w c 2 t b T 7 K F P v / 8 2 / a 1 r P Z w x A Q k l d 3 + 8 H h I B J x / l D u U r O O a h n t s N B w x K / S U a G z d H o X 7 v x 0 P 0 e x / P 0 u j K 7 r j K d y u w j Q w L e P i w a U K 9 v T / l Y c f F k u 0 4 b x S R p N 0 i V K U x s l x 8 k S A o 2 N + U o m P t T n K 7 H O J k 5 E 8 D i A N j X a Y q 4 f 7 L 0 W F C m z F O r H W 6 2 P n Q 2 t b O a U y o 5 M W o m 4 0 a K U X 3 w P M w l k F Q A C 7 e 3 i I Z 2 J X A e c 0 0 d n S z n Z q c 4 K Y y 6 k H d S + E k T S z H d m 2 o Q b n 2 k d M g W C u B 1 g J 3 J t x c r f 1 k w S V U 3 P z j j r o O u j / j 5 c N v x a F 2 A d p 2 Y 0 a A R N F r E a Y H S B y Q R A K G M J J k 4 / E 4 h Y K r X C o y P T 3 F 6 U 0 O Q U S o I P A o y q x 0 u H v h D o Y 9 I z T F L R M A K w V k F e i l 6 u j 9 T n y f L 8 Y 9 X N e 0 X 8 D G h o R X O d 0 Q w L R 5 p D T F y g y K W x J q F 4 C O S t p d M h B Y 5 R I O J M J K Y J F x Y m s J + N H / f E m / / s c v a G Q u R n N z 8 6 z q + Y V N l U l n 6 J d + f 4 7 + 0 R 8 9 4 c p e q H 6 J t c 1 G n H / 2 Y J F + / b 9 8 L F T N v B Q B s S q J L l 9 W l 0 w A a s O 0 4 A D p g P n 0 q t 0 A P H U I g K t 7 g 6 y u 2 e l k a 3 7 6 Z T m w C L U L g G x C 8 A + 7 3 O r K E m e S I 6 A L a Z E W u 7 U E B q d J R 0 Q x h I L 5 4 O G d k S D 9 9 P E y / c 7 / n a J f / N 2 X d H s 4 y G R C N 9 p j r W 4 a m o i J / 5 9 3 T y N 9 a U m x Y 7 x C t W R P W z z K 0 k n R B i u C l t q 8 M w b 4 3 / c X 6 Q 8 / n + H b E m 2 q Q Q a A l I 4 T Z e b i V Q q Q k n D c 3 J v 0 c A / 7 i Y C T W 1 k / n N 1 M M y o V l s q 3 y 0 D G w r d 6 N j 1 / U H 9 A L A y i V k / M K A T k / 9 U I I 1 8 N k D Q s p B s 3 y R Q 2 F D 4 L u Y F X f j j E z 9 / / 0 T t c N o + E W x j M E i D S x y N 5 f b 8 S g P r 4 / i u J D a f H u 7 9 1 l + N k X / 7 2 O x s S C x I T K V J A J B K l o W k v f f C q k 2 6 K T W c / V b 7 d g C W h d h k h s d O h Z g f 9 K t C e G W o Y F r h Z M i E j A j V V a s C F D m L + 8 n + c p H / 8 p / P s r A C Q 1 X 6 q q 4 4 v g J x f p Q b u v n c 8 L y V L X c p e Z 5 b q 7 f l Y U r 1 7 n X v X I e 4 W U r n / b / 7 z y 3 T v X 1 z d o v 5 J 5 8 j S 0 h L d + O w W x Y X a i W I / 9 I A 4 b L A k 1 B 7 C 5 8 3 S p b 4 0 L 2 o 9 Y O E t z M 9 x o S G I g A 5 K 0 9 O T 3 O c c y x / P w x U O p 0 M m m 6 V f + t 0 X N N D i p Z / 8 7 V f Y C 6 g F g o 6 o G s Z 6 R o P N g c H j y j O b i A u 1 F E V 1 M 2 H 9 s T 0 S 6 E j 7 R n e K 2 x g n 1 m J U X 1 9 H 0 W Q + 1 l W s X A Q O F X z 3 z z 6 7 S V e u v E 1 J e y M 9 n n O b L j s / S L A I t c d A 9 S k 6 8 E B V 0 m J u d o a 6 u n v E 4 s N K Q 0 w r S 8 F A g J p b W t n 1 j M J E K X G w Q G H s w / k A p 4 Q M l m o R 4 c H W O U o 6 m m k t M E H 9 f X 3 K M 1 u B 2 q A v h A o m 0 d G Q p Z N t G V Z V 8 d H q P Q B E l W l P c i C c F n D l w 9 O I y + r q q p B O G N S 9 T u f O v S F s F A / b K B a h L F Q E C O y e b M 9 Q R 7 1 Y m M I u l 4 s V e X g N i q 1 h B v A a y n E 3 a s B z i P Q j u N n T Y v H D f o F a N i + k k J + m q L V F E F O w R K s O I n U I q t r y 4 i x 1 K u X 4 c J w g R x D 4 l Z 9 8 R d / M C B s I 6 U / p J A 8 z Q B 0 X J B C I v y 5 + C S R o K B Q S l z C F g v m B 3 a g U + t b 5 c 2 J D a K G m p i b O K I A q f B h h E a o K g G X t z I X p Z F c N R + N L A R Y z b C p U + a J r L R Y / p I Y s T N S S B s D j g N 5 z g L r l G V K I Q F h I Q k m o e z + 8 z P e R B I z 4 F 1 J v r l / / h M 6 e P S P I 6 2 P P J d 4 j 3 / f 8 2 X P q 6 e 2 h 5 u Z m D i e g Y c q 8 0 i j l s O F w b h M H D F j e a b u P o + / P F 1 1 i w e c f 1 + I v / 7 u H 9 B f / 9 X 3 l X h 6 Q Q l j 8 T o e T a n H t d G 1 M 5 z A i T J Y T O n O s u k E q a g F 7 D G l P n I E h X g d S 4 L V / 8 K u v s X T C f Q B Z 9 D l F b 8 P / P 3 H i B L W 3 t 5 P f 7 + d k X S 7 v F 9 / P 1 9 i 4 Q W J Z N n F Y Y R G q y j A V d N D d C f 1 + 3 M u R F C 2 G 9 Y O h f m F n y b 4 V x Y C Y l S x c h C c Q Z F E D R I S U Q R G k S 8 l w k H O w 1 C S F e j p 0 f 4 h + + t P r 7 L 7 f S I H S w O N x C 1 5 u / i D Y Z 4 c V l s p X p Y D T 4 m J v k h q 8 5 k 9 P K a l M a o A I 8 X h U S B k X Z 1 5 A z U O n J j g 7 i i E Y D N J X X z 2 m n p 4 e 6 u / v 0 w 1 U z 8 3 N s d O k o y M f K o C 7 / L M S W 1 4 f F F g S q k q B b I K f T X p 4 3 A 7 s D c R 7 i g F J t f l W I d u B G B j K 0 B + M b 0 9 1 w m K v q 2 v Y G E s K V U 4 9 / a M Q 4 G S 4 f P l t z i k c G x t n m 0 6 L v O T a l G z c + d U A B l r q g Y F F q C o G q I F G K 1 / P u b j 7 6 e c v v d x t x w g g R m A F 7 u n t g M a F M v R I Q v 8 D o M p J 1 z s S b 1 F + o Y e E + A w 0 3 l Q D B D x 9 + p R 4 v 4 3 u D z 1 g L 5 8 a + N x 8 K C D / m w o 5 J A 4 4 n y y V 7 6 A B Q V T U O P U 0 Z j m j H c V 0 a I Y C V / z K y j K 1 C F t q p 0 D d V U 1 t P t t C j a W Y g z 7 6 8 S 3 u s 3 7 9 n 1 5 S H t 0 E b L H 5 + Q V x n a b B w X w f d m B 2 d p b j U Z 3 d f d w K 2 S z w u 6 A e I h v 8 9 c 4 0 J 7 G i i B G B a A S k q x E W o Q 4 B e P p E X 4 w l g Z Q y p W B F E A V Z 1 m 1 1 W c 6 y T g t C u J R 0 J g n M 0 I J 0 / P v / 6 Q 5 d G P T R v / r r p 1 i 9 A 4 m k R z C Z T N G L F y / o t d f O C m J v 2 l + z w o a C 6 / L x k o 8 c N a 3 s 8 Z N D 5 V A B q y 6 V g M q H D e P 1 z h S n N h n h + a K T p o L m 1 N K 9 h E W o Q w K 3 I 0 c n W r L U 4 c u x 1 D I L L O b b 4 3 n b C W T q b M i S O 7 N E r c 1 N G + R M Z b D Q b W z 7 o O t q p y 9 L f l e E b t 6 8 J Z 6 1 k c / X w P E n V O V 6 v R 5 2 m a t r t w K B I K u B N q e X X q 4 N k C 8 3 T d M r S f r o a g 8 H k u F R h 0 p q t t I W 3 w d k m g o 5 u K t r a A 3 Z H N U R 1 7 I I d c i A B Y q e e J g s g d 0 f 9 / U A 9 Q m L E t k T R j g u C H q s W T / 3 c H J y U v y 1 U V d X J 8 e l C k l G L D C U R 4 C s w d V l e v T o E b 3 z z l V D O 8 0 M Q M K V 1 Q B N T o z T i 2 A j t f a e V Z 7 Z X 1 i E O s Q A D 3 B y 0 S f w l d Y 0 S 4 B H M + 6 S B j J j c i B a S 6 v f A Y / e 5 5 / f o m v X 3 j V F C j S R R B z K l p i n B w 8 e m X 6 f G n D l I w M E m S B I D F 4 U t t r L s X G 6 d O k i 3 Z z A J J P y y V l J W I S y U B R I 6 E X j f D k A Z H p 6 h u 2 g 3 t 5 8 o 8 1 i w G u X l 1 f o q 0 d f 0 Z W r l 6 l O 6 e 1 e C q a n p 2 l x Y Z G l E k a m n j 5 z i n M D 0 Q I Z X V 6 r B a V b s B a O H N A / D x X I 6 s k i K L + H 5 8 4 M 8 L q b Q q K V S y Y 4 P 1 4 8 H 6 Z T p 0 / R 2 2 9 f o m v v v U t 9 f b 0 b / c T h l K k W W I S y Y A p w X 4 N U m M e E V C I s 5 l I 8 i u i 9 r s 2 K N w N I t 3 A 4 T G d e P U 3 1 9 f X U 2 O j j u J c E b C m 0 b 6 s G w K l j E c q C a S C e + + m I k F T p L D U 2 + U w R C t 6 9 A G q 6 / M 2 c l S 6 T Z I s B Z S M o A c F 7 J y e n N k Y A a b E U 2 5 / e 6 H o 4 1 5 2 2 C G W h d H w 5 4 6 G 1 T H F p A / I s C L s H h D j 7 2 h l 6 9 O g x B 3 7 h Y I A a h 2 s t w R D T A v F u 3 7 7 D l x s 3 P q e z Z 1 + l J l W j T D X K m W C 4 G 6 j 3 5 G g t G r S c E h b K R 1 d D l s 5 0 p j e c F W q A K L O z c z Q y M k o X L p z n O F U 0 G u X A b y K R L 0 h E 8 8 u + / l 5 h D / V R T Y 2 X p R n q q l D i / 8 6 7 7 3 B M C w R D H Z U R U P I y G 9 r f G B T 6 + 7 1 / I k l f f H H H I p S F n Q N j P d H X X V Y f I 8 i 8 n g z S j U 9 u 0 J / 7 3 s 9 v K Z F H Z g W I A / c 3 n B W 3 b t 6 m b 7 9 3 j R r q a 9 l W e v L k G V 2 8 e I H t L T M e R P V k w f 0 C G n x m h I 0 I S W y p f B Z 2 j N F l J 0 u K r 2 Z d 9 E h c 7 k 1 5 6 K e P E + Q Z e J + c 7 q 3 9 J k A U p C X B 2 8 c J u e 4 6 m o n 7 u E Q f q U g o B 0 E a k x k y A a o y q z 0 F g u Z n h X S W 3 X K f P X t O g 4 M D F q E s 7 A 6 a 2 v v J W d f O y b C I E y F b f m z F S R G l 5 R g c H C t r L s q 0 X a L Z o I 3 W I q v 0 8 M F D O n f u 9 S 1 p S 8 U g P 2 + v g I p j c P 1 S f 5 J H n o J M W b E B Q O K y V L V U P g v 7 C S z I W g q S N / a C O j v b u Q j R r H S C 7 Y T Z U v D 0 7 R V O t a d p N e b g w Q j y a 0 K q Y h N A 9 o c l o S z s K 6 C y e W o b 6 P z 5 c 4 J Q n a b J B C D u s 5 d k Q n 5 k f 1 O W 2 0 6 r v + b U 1 P R G K p V F K A v 7 D p S P o C Q + l 7 N x 7 i H G x S C I X A w o 8 9 g r g D / n u / P 9 2 + H V U w M x M w D S 0 i K U h a o A 0 p o + G f F Q M G 6 n t / p S 1 N e U 4 c d Q T F g N D T E L T e N w K l 2 g W o U E s w h l o W q A f f / r e R e r g f 0 Y E G d b 5 x 7 o c G g s R P Z 3 q S I k o A e 4 / h u b 8 h P t I c U s Q l m o K q A R 5 q 0 x L 3 s B 5 Y h R E A 2 9 0 G c 0 A d y b e 9 g 5 y W 8 g o d D R C U 4 J m f F h E c p C 1 Q G j N u F u X 0 v b y O + K U S w S p F R y j Z 7 M O y k Q S S l d l I i a a 5 K 0 F o v w 7 d 3 G Y l S f K j M z s + x I W V 3 N z + + y 3 O Y W q h b w p P l p g d Y W n 9 L k X I g a 2 g f I k 5 i h + o Y 6 e v X V M / y a P 7 3 + D f W 9 / n M l e Q d L B c p D T r e n q b V u u 5 S C y g f p 9 O T J U x 6 E Y B H K Q t U C H G l y r N K Z j n V e t B h 8 4 P V 4 a G 0 t Q W M v x z j R 9 r U L l 2 g k 1 q u 8 Y 3 f w n Z O Y 6 a X c M Q A S e d 9 6 6 6 J F K A v V j + + e 2 j p w D p B q H 0 p I M J 2 9 n B S k f D M b G 9 t r R k C r N g w h L 4 b 5 + X l O 4 r U I Z a G q M e j P c P I t 7 C m j u B O 4 d X / G f J I s s j M + h N Q R t / O U Q n Y 8 U T h p p 6 G p r X 3 l 3 z + R I J e J Z H Y 0 r e n t 7 b W c E h a q G x z / E S v + x Z K L O + h i M J y W V q h z v N i b o m Q i V t R J A T J d H U w y i e B R B J E w F w s q X a M 3 R 8 d b M h S L o G 8 F 0 b v H k q b I B C Q T S Q o E g x a h L F Q 3 X i w 7 K Z a 0 0 a u d K S Y T J M g 2 R g l g + F z k 6 f + g 2 v S U 8 s h 2 o H H m h 6 8 k 2 M m A s o / P X 3 r o s 1 E v r c T s 3 O Y M G P C n q W v 9 h d 6 / K I i 2 9 j Z 6 8 v V T i 1 A W q h v x l J 3 u T H g E k T z c f h k V u n B h Y + y P G m g x d u 3 b V + i D i w P U 2 7 S 9 e Q z y 7 y 4 L W w i S C B k Y U j 2 E / f R s 0 c W d c S W C q 0 t 0 u n W N 1 k r o V Y E m n 2 f O n L I I Z e F g Q J I J a U g I 8 m I w H W J V 6 M g E w D n x 9 d d P u M J 3 Q N h d K K 2 4 0 J O i / q Y M q 3 h d 4 r 7 E n Y m t 5 S H 4 T N Q 3 A X C / Y 2 h c S 2 3 G M J h r B L Q 1 s w h l 4 c A C v d a h u s W E F E P B I u w Y z K e C S o f i P z T p P N W e 2 S A L n A 3 P F l x s O 2 l x q i 3 N r n l k P a A c v 9 b r Y j v K D P A + e b E I Z e F A A x 1 x h 6 Z d 9 H I J o 0 y 9 L K l Q / a u H F 4 t O m j b o P z E 0 L Y g Z T 3 B f C A y O K w Y 1 i d S w 3 O Y W D j S 8 z n W q F R I p u D x F r v U E r T e e o p y Q L e j B + U p b h t U / F C L K Y e D I / z P q 4 5 d c f k 4 f n G 8 1 1 Y x T T S Q 1 u S w J Z e F A A + T A K J 5 I z k d L a T + 7 w D O C O 1 j u y F C H A w J z r S T g C j d C 2 t 1 O U f E 5 Z q E m k k U o C 4 c K T p e H P D X 1 y r 0 8 0 G / i x q i H 3 e J w X i T S N r o + b N w H v d 7 n p 4 m A Y 8 u 8 q l K w v k 7 0 / w F a P x 0 p 7 U D k A Q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 G u i d = " 0 6 5 f 2 9 2 b - e 5 7 7 - 4 c 6 1 - a c d d - 8 7 4 e 1 6 7 2 0 6 7 9 "   R e v = " 2 "   R e v G u i d = " 8 b 8 0 e 2 3 0 - d 0 b 5 - 4 9 4 f - b 3 1 4 - f 0 2 a b 6 b c 6 a 9 9 " 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 N a m e = " E s t a d o "   V i s i b l e = " t r u e "   D a t a T y p e = " S t r i n g "   M o d e l Q u e r y N a m e = " ' T a b l a 1 0 ' [ E s t a d o ] " & g t ; & l t ; T a b l e   M o d e l N a m e = " T a b l a 1 0 "   N a m e I n S o u r c e = " T a b l a 1 0 "   V i s i b l e = " t r u e "   L a s t R e f r e s h = " 0 0 0 1 - 0 1 - 0 1 T 0 0 : 0 0 : 0 0 "   / & g t ; & l t ; / G e o C o l u m n & g t ; & l t ; / G e o C o l u m n s & g t ; & l t ; A d m i n D i s t r i c t   N a m e = " E s t a d o "   V i s i b l e = " t r u e "   D a t a T y p e = " S t r i n g "   M o d e l Q u e r y N a m e = " ' T a b l a 1 0 ' [ E s t a d o ] " & g t ; & l t ; T a b l e   M o d e l N a m e = " T a b l a 1 0 "   N a m e I n S o u r c e = " T a b l a 1 0 " 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F 1 4 1 7 D 0 D - 9 7 3 C - 4 E 4 9 - A 0 F 5 - 6 E 3 1 7 3 5 3 8 9 D 1 } "   T o u r I d = " 3 7 4 c a 5 5 6 - 3 9 c a - 4 5 f 6 - 8 3 f b - 6 0 6 3 2 3 9 e 8 5 a 9 "   X m l V e r = " 5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B C E A A A Q h A V l M W R s A A C s f S U R B V H h e 7 X 1 p b F x Z d t 6 p v b g V W d x 3 U l J r a X W 3 N G q 1 W l L 3 q B f P O B 7 E 6 Q Q G s h p x g g A B n D 9 x E O S H k 3 g y s S c e J B g g i Y M Y E 9 h I A j v + E Q N x j C w w g m C i 7 l a 3 1 J J G T S 2 t b m 0 k x X 1 f a i / W z t z v 1 L v k 4 + N 7 V a + K R b J I v g 8 o 1 l 6 s e u 9 + 9 + z n 2 P 7 X / c R 6 L p c j Y H 1 9 f c s 1 o L 5 t B D O v K Q f v H k t S j a u 8 z 1 5 d W a b m l l b l X h 7 h h F 1 8 X o 5 C 8 R y 1 N t i V R w 8 O l h c X q L W 9 Q 7 l X P t K p F L n c b u W e e e A 8 Z 9 J p s j s c 5 B C X 3 U I y m S C P x 6 v c M w + s l E + G v Z Q r c z n a b D b l l j H U r 5 G 3 1 d d 2 L Y l K J c d u k Q m 4 P 1 3 6 S Z f w N 7 d Q M p F Q 7 g m C x Y j q X G m a X E x U F Z l K O X 7 Z b E a 5 t T M 4 X a 6 y z l s m k 2 E y r S w v K Y 9 U F m l B 1 l w u W x 6 Z x M 9 5 K N Y L f p W 9 O C 9 0 U e 7 a V 7 + P C a X 3 B K C 9 r 0 W x 5 3 e K t X S Z R 0 Y A u 4 X H 6 9 3 4 j g 3 u N O + q J 7 p K P 1 l q J N b W l F v 7 A F t l N g I c m 3 L I 6 R J E x D F 0 u Z z K I 5 U B N K S E 2 P z w + X Z 7 e Z I P Q u J C b 4 q + c z J B 7 f V Z 5 d H S U e q a l / d x j Y v h G S r 1 g 3 c L I a G m 7 Q S p V F L 5 s X m 1 d q e I x 4 W o q y B K O Y 5 Z I S H K w U r M T o 9 n X R R L b W 5 Q a u l d K i p 3 6 t c p E g k J E t n J K z a / S i C d t d F q f G d r Z i d r f 5 v K B + z k A y u N r 2 b L V / s A q A + h 4 K r Y W S u z q 9 b V 1 S u 3 K g X z x x L q U D l o q c t R U i y 0 O v f m / 4 L q V g 6 y 2 e w 2 2 7 R c Q C o 1 N D Q q 9 6 D y p S g e i w o b K i m I F q Z w K E T z s z P K s + b w s 0 k 3 p c R v 3 S l K 4 Y C 8 j e u S q b y X Z A L q P T u X L E 3 + F u X W z g E 1 s p K A 3 W A W 5 a p D w P G W r d L N r h j S p S K w u q L c 2 o 6 o I E E h g D B q e L 0 1 y i 1 i 8 r h c b q o V G 5 b H 4 x F E 8 5 G v s Z E 6 u 3 v Y S Q G J i m M F Q h c C H F m O n f O J U c p a l 6 9 l Q q n f u N e E K Y Z W s b t W A u X u 7 r u N X N b 8 7 4 N T o F w 0 1 1 b m O B a S T n X 1 D c o t f Y A w a / G 4 c m 8 r Q J 5 M R n 9 z g Z a B j U z a c N I r r c X H w 1 7 6 f y + 8 V J l f W h x 6 X N l Q + Y B i Z N o P s j 1 f d P J B w m V 4 2 a U 8 W j o q o f K l h C p S a U i X q x n 0 D x 6 j m F C J o t H I j s 9 F O W + P R i J s 7 x i B n R 1 F S G 9 E B s D p d J n a N P A d t J 8 D 0 0 C 6 y y u 5 T E v h B G 6 b V v n 2 g 0 y A O g 4 1 s e q g 6 4 J Y k 4 H S V J 9 K O S R 2 Q 8 o V U 5 O 0 g A 1 X L y S B J C L U I a h B i c T a F k c D H t c C 5 x C v A 0 q N I y X W 4 t t U N j 1 k i n g P 6 + r r C 6 p t T q d T 2 F H F H T + S 2 P h O W b F E E j v w C B d D K W t / g 1 D 7 R Z h i 0 L r O 8 S 2 H l 1 z 0 9 Z x 5 a b W 6 v F x w Z z W L S L i 0 x W 8 G x R Z g M U A d A j n g J Y N a h B 0 e Q W 2 3 2 8 M b y e L i 3 I b U A A l h t w R W h B 0 k D m s h a a H F 4 u I C x / a K I Z 0 q b h N G I y H l l j 5 q 6 + p 0 b c u l 6 P Z N 4 O a 4 j 4 O 5 4 e T u E a o Y 1 N z h V V a M T N V E N o 9 z n U k 1 H 3 H Q 0 4 X t p I K X R / 1 t 4 / E o t b S 1 K / d 2 h k q Q U o t S V L 7 C y H 8 O d n j Y O f h c m 8 1 O 7 e 1 d 5 B C P q e F v a W F 7 B r 9 n Z W l R e b Q w 3 C Y z K x C m K I b G p m b l l j F g L 6 V S q S 1 r r 6 0 + u 4 1 U k E 5 7 A b M c K b p C q o l M Q D K z u Q B n Q g 7 S 2 v Q X e t K 0 K M g m k S s 3 D 0 U H t U J d q T R q a m q V W / s D s 5 t N Z 1 c P L Z s g n 1 n H y d z M t H L L G J L E a l U T p J L I 5 P Z W K p n h w h a n x E G E Q 7 M l O O 0 5 a q / P 8 I l N J M R u W c H f t x u L H 6 r Z f i M c D r H d g h w / q I F Q t 9 a E z Q Q H C B w x e A y X Z i H Z i g G S x Q x a 2 8 0 R G Z I W 0 l Q L n N Z P R / b / 2 K k B L t n + + 9 2 I 4 Y q r d r K t i 5 N 8 u m Z E S K m s M M i T F I n G K B q N C 6 M 3 T b U 1 N T Q / v 0 B / 4 a M / b 1 p d 2 Q 9 g 8 Z p d h L s F s 8 m o q 8 t L 1 N z a p t z T R 0 S Q s 8 G 3 G a w t h J m p C e r p G 1 D u F c b c z B R 1 9 f T x b W g p d y c q E 8 A t B 4 X U d E N C H Q T J h b j F l d 4 Q e d 1 O N s x h E 9 y b 9 t K V g X w A c H R k l K a m p u n s a 2 e p s b G R a m s 3 A 4 m l A p 9 X q m f M D L D z 7 4 Z t V g r M E g q Z 5 j g G t g L f F z a U e a m L N W a e F L F o l L 2 E n 4 5 4 h b q n P L h P M C L V g S Y U A J u p p W 5 T r 0 4 J F V 7 w i w L h O P l 9 t U y E U C h E Y 2 P j v B g G B v r J 5 / O V T I 6 1 t T W h 8 p V P S C O w m l A x x 0 R 5 g H o M Z 0 Y x Q D W E 2 7 7 Q s S t 1 g y h V Q o / M Z 2 g 8 X H l b t l S U R K i D Q i Y A + W l X B 7 d 7 l h 7 P O u i 1 r i y n 8 q M O y u f N M S k W h B o 4 L C T X u X O v U 0 N D g 5 B a 5 u y i 4 O o q N T U 3 8 4 I J G 7 j P Q d 6 m p q a N B Y W 4 F Z w i u I 8 L 2 y J K D A a e N 7 v 4 c v L 5 / c R a K k c 1 7 u L f A c 4 B P X t m J y i V g N U g n S T 0 S L W / Z 7 I C S B s c 3 O y 6 g + M T g T U 7 x 6 z g D Y S E G T w 2 S B 9 8 8 B 7 v y A 8 e P K S h o f s U D A Z 5 l + Y F L y 7 Y U O R F Q t 4 C m a a F G o m d V V 6 Q z A k b 7 u n T Z x S J R P h A 4 4 L s D J k u k 7 / v 4 M I + X P K L y L Z v Z F L v m S D T 5 K q 9 Y H A 0 G F g 1 T a Z S N m Q E j E v B X r n J y 8 U 2 C X W Q p J P E t 4 8 l y a u p 7 E W q k h q n 2 j P U X J P b k m y L 3 x q L x V h q j U 9 M C H J k B d H y 6 g w I g M X u 8 b g 5 G I r M 6 N b W F i b f 4 O A A t e t 4 q S A B H z 5 4 x O S 7 f P l S y W r l X i O c s F E s a a c O X 5 Z S 4 r d 7 3 c b f t x S V F 6 q h z 6 R j o l Q J d V 1 s k t W 0 R L V S 6 s g Q C n C K 8 / b B K 8 Z 1 Q P j t y C 7 A I c j f X t + Q W F D n c I 0 D i G x o I 5 s D r 3 / 5 c o y J 2 N P T s 2 8 S y A i Q 1 O p Q Q z x l o 9 E V J 7 3 R l a Z w N E G + e n 3 n h J G d J Y + J G i v L i 9 T S m t 9 w I M G x s e C 4 p F N C k i c R U 1 p X p L e T V d 9 S 1 E i 9 8 7 q f 0 P 7 2 L W c b B + c g 4 t 5 k / o T 8 4 E + G 6 e L 3 v + D b I I 8 W T U J C F U J e K u X 7 J W D x Q F 0 D e Z D W k 0 o m q L 6 + X h j l d Y Z k A k C g Y 0 K t h G o 4 N j b G k q 2 a g A K 8 k e X N 7 1 8 r b F C Q C U j E A n y t B 6 P f j G O m L b p s b P I r t 4 R k E 8 / h m O D 9 N b V 1 1 O T 3 i 0 s z N f h 8 5 K 2 p Z T K h X k 1 u W B K 4 L S / i D 1 + j y t h p 2 1 m q V q W h / s 5 A d W 2 f Z a L O k / 9 R v / x O N / 3 h r 7 7 B t + v c 2 8 k T F P Z U u S h l F w U h z 7 x 6 h h 0 U t 2 / f o R X k z l U J I M l P t G Z 0 D X v E 9 c q C Z h 9 G 1 j j c 5 3 c n P O R r b N p S J J j I 2 M C P L U A q E o 6 Z d r e H V E N o J C 2 k I + q w s N l d 7 C v z O + 4 R N l Q + L d M O G t 4 7 n i S 3 c / M 3 G K k G 7 w w m e V c u B z h G 2 p N e D N F o l E a G R + j 8 t 8 6 X / N 6 9 R m k x J L H g x W G E t O t 0 r 3 A 9 U 0 h s W M 8 W X c y v 5 p o s z U W c d L 4 7 x Z 7 W 2 b C d p o N 5 K d c g 7 N h z 3 R n u Q F U O q s 2 O A u S 5 5 S 3 7 o J M J U J O p E O B C L x f l E A I q Y j A U Z h u k 2 o F k 2 l K A b A W Q J J h r p h s j b v p y 2 k 2 R p I 2 i 4 j I p H k 9 n i b 6 c c n P C s i Q T E E n a 6 d a Y m w s C 1 b m Z A D b C G 6 M e r d D b g t c 7 z V c 5 7 x U k h w 6 F y g f g 5 K n R 0 6 h 5 Q M F E c L s n a z m S o j d / 4 w t 6 u W j s w i 2 3 p g o k b G r 0 U d y g W x J O R E j Y W y 9 e D N P 8 / B w F A g H 2 J M L 9 v p d A F g R s R k g d b T 4 x k l D 1 F v j V w R T 9 3 M k E 9 Y p j f e 1 E i t p K r K 7 G / / l i L C 8 R H 8 y 4 u d Y N g J 2 H 2 0 a b X 0 e D / r m t B r D K d x g k F D D o z 9 A r b Z u S 4 M m 8 m 1 U N e L X U W e l o N a U W N l l x Z p P p H N V 6 j N 3 G i M P A m C 4 H C w s L F A 5 H 2 N 2 u z Q q A f T U 6 + p J O n z 7 F U g y v W 1 p a o o X 5 R f r u z 3 + 4 a 9 n o W K z f z L s 4 K J 4 V h H k w 4 x S P O T b I V C t s r S v i O U i b l y t O i q b s d L Y 9 T c 0 G p I H q N 7 5 q 7 K w p B 2 7 H O q v o S i R j C + J p 2 w Y Z q w X Y P B 1 / 9 e / + k 9 9 U 7 h 9 4 B M U i W U v Z q L 0 h f 9 J l q j 9 U h J m Q c 2 O x h I X K 0 e X b 3 O X Q s M S l 5 x Z U A Z 6 s G p N Z F V o g G w N Z B k N D D 6 i l p Z k 9 h x L P n j 2 n k y d f U X I N a 8 n v b 6 L u 7 m 5 q b W u h + / c f c e x r t 5 J 7 4 S 6 f F h I b 1 4 m M f Y s U S g u S j Q m C 4 L j F 0 3 a W U i v C R k K P D 2 2 4 C u T 0 1 + Q o J l 4 H 6 a K V c O U i u y 4 k o 9 j 4 W n T 6 Y b j E d 4 D N t p P e j b u B q l f 5 S j 1 c c x H H F r 0 c k u n z l 5 4 N r x Z 2 u 9 b a 0 l W G + g b j B i Q L o R S N L h i r i 3 A b d 3 V 1 0 V t v v U m P H 3 9 N w 8 P D g q B x W l 5 e p m g 0 x n a W G t j p W l p a 6 M K F 8 / T p p 5 / p l r P v F P J 4 l J K x n R L H 9 f a 4 h + 2 i p Z i D i z x v j + d t p J t C W u C T z n U X L 5 M v B R O C 1 J + M 6 D u Y 0 N j S J a R Y N c H 2 J 3 f C 1 f W N K g B 4 8 a A q A F g w Y 0 I d m Q r l t 9 U T L R k 2 m N 8 / U d o i R c d Y r 0 G m w F / 6 N / d p a i V B 9 3 / 0 j v K I M R B v C Q S C N P T l E B 0 / c Y z 6 + v o 4 z m W E u b k 5 I d 0 y 1 N + f L 1 2 o B L 5 Z c N G c c j w O C j q E t v F G 9 3 Z n B B a v t L 2 q A Y e S U E C / s K d O K f Y U d u M b Y p d T / 1 C / U C M u i h 3 O L F C O b a R 6 I c E 1 n V 0 n j 8 u c w M / H V z J s T x X z H C I w f P 3 6 J / S d 7 3 x Y k H j F A D U s J u y h e 9 M e 8 f + V B w 8 Q I I n e P 6 F f X g 8 J p q 3 c 3 i 9 U v c p n F j C i 1 W h Q g r 0 A z K M G b 2 6 L + h i I 2 9 k + M I t C H Y + Q N W 6 W T A D s K Z C z G J k A k O j N N 9 8 s O z g M G w P G O 1 z U d y c P J p m A p h r j f b / S a u Z O c G g I B a + P h N e 5 T m u R V S 7 j x u J F 6 6 x 2 d 3 C b 6 / f p g p M y R c w p R O i h p q m 7 n O 4 E q G g 1 U 8 y n R m O T j 7 7 5 + i m n M 5 U C O G + H h L 2 j P j Y H F e j P b g Q 4 L V z 2 d d 1 0 s 7 3 G o S E U N v t X W j P c c h j p N e 1 t T e x y R s o Q y J B 1 + Z R X b s W n o 1 6 6 M + H R 7 a A E Q D W r Z N a 4 2 f J w N V D O f / n K J b r 3 s y 8 5 8 8 I s H s + 5 O N X n M A A q 6 2 e j H s r A 7 a e D t w d S u r G y v c a h I R R 2 Y + T q g V B v C t u o X p N e d L w 5 T z Y 9 I N Z i 5 C 1 q a W 1 j C b X f Q J X x y V M n 2 E t Y b A L I c t T O D U w W d f r Y H W T g D D l t + u c J D V G R y l T u b K h K 4 d A Q C l g W a g E W k d 5 B h Q Q D o Y z M F s R P 9 A C X N 1 o f V w p G r b j + + M 4 c f f d f 3 u O N Q Q / B 4 C r 1 9 f V T Z 2 c 7 3 b 3 7 J Z d F G K G 1 X t i L J u y z g w a c o 6 / n t 2 s S C F A j V P J 2 f 6 p i M b B y c a g I B e D g z o X R r y + / o L Q H u K 9 J X 9 o s i l 0 d f f 7 0 U M n F a a Q + L g R T t B p N i 1 1 4 6 x d G N T D q i / z + F v 4 e D Q 3 1 5 H G 7 2 e t o B N Q 4 F b M N D y r m x b k d X h a 2 r 8 q 5 A g 8 f z h 0 2 U j R C 1 a L b l 9 0 Y l q C t m 6 s 0 D q 3 b / E x 7 m u u f E I A 8 J t Q 9 N V A a b 1 R K j R N y 7 f h 2 9 2 w w E O B 6 H K i A O w H 6 3 L l V m R L F E A o F u Z e 5 J G I g s C J U v i S 3 c B 7 o 7 + f H t I A 9 a L Q 5 H A a A O E i Z 0 p u / j M D + N 6 o 2 3 X B Q a e 1 I v H + 3 J N m h k 1 A S K C O A s 2 F K J x k W X Z K M b C a o D t q 6 K Y x g Q W E c E k g L A d 1 Q j V S x l a W l v C 1 W o r R r b G z i X u U S G H / T 0 u y n 5 8 + e G 2 a w Y x M 5 z A A Z Z F G p F o 2 a e W J 6 T p n d V A s P L a E k k C 4 D 7 5 A 6 8 H e u O 7 1 R l K g H p N a g u w 6 A X n B u T / 7 k F Z J O c K 9 3 9 f S y J M F Q Z y x 2 2 U I Y g d y W t j Z + D s F c b t Z v A t z 8 J Z n Y 8 n 9 x G 8 H e j o 4 O d q P r J T b v Z M b s Q Q E y Y P S G m p d b 6 1 Y p H H p C A T j 4 H w 9 7 6 O / 9 5 y c 0 E 8 i r c / 0 G t p S E 3 Z Y v u 0 Z j R T l b C t P T Q Q 4 9 y L Q k O D G w 6 F H y D T J i X I 3 6 P b C D 0 K w f j U w K I R a N C P I 5 O W a F z 1 Q D e Y V I R f r 4 4 0 + 5 7 A M 5 g W r J C H X 3 K A C z d N d 0 J N B + 4 k g Q C s g I O f + z 0 S B F E 3 k 1 y V 9 T m F A X + 1 K 6 z g i u X x J 2 j V o y Y C 6 T X p k F y j 3 q G 3 y 6 / R j s R Y r 5 M A 1 w R R B F D / g 8 d G f 6 6 K N f p M 7 O D q 6 h u n X z C x o f G + d S E c y n x d R 7 I / I f J t x 6 6 e F a K o n 9 a s 8 s c W i d E n p A X d S H S t e j j D j w n w p V 0 A j v n U h y P Y 4 R 0 H w E T U Z A u n I a Q K J / Q 6 G W x g C k D s g j i Y 2 c Q Z u w q O W S g a c P a i T 6 L q T S G U r E 1 y i Z S t L 4 + C Q / v + R 6 l R r 8 X X z 7 s A O O J B 5 1 J E 4 Z c v v 0 7 C S v O J 8 J c d 5 3 0 y l x p A i F h Y g K U y l 4 k N 9 m d G D x G v T x Q 4 a z 0 6 7 / o s n x l 9 T a 1 s F e O z 0 p V A i Q H l p V T g + y H x 6 K I C / 9 s 9 v C 9 n P Q 5 z + 4 r D y b x / L S A n 8 P C a R a L Y W z 9 G y 1 u S h p D w v g 8 Y O d j D b c C N T r A V 2 G k Y a l N T t x r r W P l Y u j c b Q V u M Q O J s k E v C n U O i P g A K 8 I H R 0 F e H o H O x Q M U v / g c Z 6 2 V y q Z 4 j H z 6 U M g E 3 I S U Q T 5 D 7 8 3 S L / 2 C 9 u n V U D d l C o o / j r d t Z S 0 N x 0 Z M g F I A s Z v N y I T A M n U q N N K T p 5 f 4 3 e a x 5 E i l H a i f J O 3 u I 2 B 0 u 7 P R r 2 0 q i R n v v X 9 2 / T X / v 0 j S i b 1 e 0 R I Q K L E k / p 2 G j o L m Z F O A N K M o E 4 G A 8 v 0 K 9 e 6 6 a 9 c 7 l S e y Q N k w 3 q Q a i E K 8 p B 2 V O l y 9 G q C e l N U w y j b R Q I N Z A o m 0 F a A U U e K U G g 9 r A X q p o o B / d P v C 8 M X 6 m F f i 5 d a G 1 z U 1 t 6 5 Z U i 0 F v A o f v u H d 3 W l G 7 y F M q a F V C R 4 A n E f d p l 0 t U u g E x E k o L + 5 V X l k E 6 F Q g B N / E f i V G N Q E s Q 8 j 9 I 6 p W S D P s d G g F G Q n n y t x p G w o A A 0 w L w / k e 8 U B K O G O p c z t K 1 c G k l S v i l 8 h 1 g T J o J d O B A m V y m C q h X 6 Q F V k X 8 P Q h z o Q G j u r s i f G x U e r t 6 x d E y j e M 1 O u V N z k + J l T O Y 8 q 9 r a i 2 d s X V B r R B M E r N 0 j b 0 K R V H S k I B I M / N l 5 s L F E a s W a A T 6 q 0 x T F f P 3 4 f k w B h N P T g E Y 4 3 I B C C 2 B R s H n k K 7 Z q 7 p 4 L E T / D 8 C q 6 u 6 9 h k C x 5 J M 8 P y h Y 5 M E c h k t F E a h P M e d k A k 4 c o Q C E K s A O Q C U w X c 2 Z K n d R K 8 3 8 A i p L O p O O 8 h 8 g J e t F E c D X g / J h F l R S E f S S 2 n C 5 + b t N N u 2 8 p G G h s 3 a r n / w R 8 / o 6 m / e 2 S B 5 e / 0 O V 4 S F H e H I q X x q q I e 1 Y U G O B 5 w 0 u m x O Z F 3 q T 1 G j y q k B L 5 t e I F i L 6 a k J o c 4 V n y s 7 P S l e 1 5 9 / 3 d L i o r D Z N s f n q H s E B m N p W o q k 6 W R n P r A M O w / h A A s 7 A 1 o o w I l R K o 6 k h J K I p T b z w c A F b V Z 6 I S A 5 M 6 R y c p g h E 4 h g h k w g Z 1 v H p j c P g V s 1 M L l C o q n O t U G m o 4 5 C p 8 D E 6 d m C c s g E H G k J J Y H C Q 1 n N i w L F r 2 b N 2 y G y C y 1 I g H 4 R m D Z h h G g k U r C / H 4 D P g S q I u U k S a B A D x w V Q T B K K p 7 m Z / l E A H E v q M g 4 0 x h R H g B z K 4 U H j 0 / t T e e 9 s u S g 1 q + J I S y g J d E i V U K t x Z v B Q y S P D I g d Z j E b C R C I h T r R V 4 8 8 e L t H b P 7 j N T g V k N 8 B l D n v J r u k 9 v L y 0 x N d I q D 0 K + X m F g B q 3 d 4 8 l e X A e s l 7 U B Y M O 2 y a Z A M Q Z 8 Z p S z 6 k a p Z L R I p Q A d n W o f 0 / m X d x l t h Q g m w J Z z w C k y N z c D E s U L W p r 6 7 d J l t / / e I q Q m Y f / D 9 c 4 A r j w 6 m 1 m 6 0 m s U 2 A V G e X 5 3 L 2 j i J a 6 P D n e 6 k u x R M I 8 Y I Q H 0 O Q S 1 7 i g V E d v / c P e R Z + R b x 9 P c t w R p 0 E b 5 K 8 U L J W v A s A J Q i d a R O E R m 8 K i X 1 p c o H a V H Y S M h k K N / / G + Y i l M k G L F 2 p k d V p X v 2 o k k e V T J y i C S v A e C X R 5 I c q Y E W h k M + A t 7 b H G M 0 K M Q O Z o 7 G c K n B 4 t Q F Q J U E e y e k h j I o k C c C Q 0 t E Z y F d A E Z Z G 2 V F j N T k 9 T F M 3 k d H P S V r 8 P J / 5 v / 4 S t O i v 2 d v z H I j 8 G l b p T d j p A U u u T u J 0 q 1 O 4 p B t i V A u G J J 2 L j o K Q E 2 F f s X a L s N i a Q J 8 2 0 A n 7 U a t 9 F s 2 G k 6 / l T n y f G g b y N U l p 5 H G N j p n k 9 s z q h d E 9 I E H W U R + I U z o q a m T h D L u P C v p w / 9 I W y C i P n Y k z o 2 9 X Q m S s P z M a E 2 1 v E F G R Y L 8 7 P K s 1 v x t A o C u 5 U k E y C H P 9 y b c t O L J S d v M k Y V 1 + q K X U w V Q S k H q q + H x f v w 3 h u j X l q I 5 N V m T G c 5 3 Z 7 h k h 5 1 c x d s C H r A L O K c 0 v z H C J a E q j B w c t Q 7 I g K 4 U t r M C / s K 6 i D s J e T f e T A M W 0 g v l G h g G E F H 5 2 b t k r q 8 A y l M s L 9 c a o t b I B 5 D T V Y N F x R i l c E D G M / W 0 J P V z a H R h w E + b 2 7 b 8 D U s + g + F T X V j B J N V C i 9 y L b o b s 3 S 2 Q 3 9 z m w w 4 q b k 2 y / 1 I y o E l o S o I n G R t E j l K 2 J F F A T U Q M S i v t 5 Z L 5 B 2 K J y + V z t K H P 3 5 C E 7 F a Y X f N M y k A u M 4 l 3 M I 4 0 5 I J Q O k I S I d G L s h K R 7 C 3 u 1 W o l Y f s r O p O M h S H 4 8 W S q 2 Q y A Q G h T R h J E a i I y N f E N W Z e G U k r I 1 i E q i C g 6 u i V E C D x N a t 4 / l C 6 D t I g 8 T U a D n O 9 E w g j L C d B i B Z u a I m G L 4 X 6 7 m m B 1 m Q d n d 3 K P f H / C l Q a 7 y f g B E B / v B Y h A R z 2 / P H A R P p y g O j B V K A 8 j y e G 8 q G V H I o N M T Q C f R y 1 w O Q W t E G A Z 7 F G p Q 5 K G H X N s l S + C g P u 2 G / 1 b C e D l D x o S Q b J A o A I c G K E w 0 F q 7 + j a U P F g c y F m h Y 6 1 y N v D e / G Y O k N C f h 5 U Q W 3 A G L Y G S v w R C t h v I D 8 Y b d s G l J 1 f A t 9 f h h H Q Q 9 C o t / x e 4 Q N 4 a Q v w E 5 2 w p E c Q d h p m O m P z X I u H 6 R f e 8 P A m h l 9 n E W o X 8 L o w X p F w q 8 X C w h z b T 3 7 V r F 7 t 7 F 5 0 S g L h 5 G J D T A s Z 5 b C 9 F s X 7 n U 6 3 s L 0 8 7 I K P C V X S 5 2 t k d 7 p H f K 6 s 0 I W k R M B Z x s f 2 G j D w 0 a E X H V s L T e d H E B u / C y o d p i D u F 0 A G e B G V Q 5 4 n B q 7 F j U e z b m 7 x L Q E V U G Z n o N 9 P N B y i 2 h o 3 D 3 T g 5 / m v h Y o C E X s t 4 E D I z 9 D N k y c W i 7 B D Q j s I G 4 4 K S S Y A b n Q O 9 o r H 2 t o 7 e D 4 v H B q Q Z h G l + x K K E F P p F D s y + D 3 i 7 X q l 3 r s N f O t + f 5 Y X J w o d J Z n + 2 9 1 5 z o h X I x g M M J m A I Z 3 + e n s F f O e r x 5 K c c v Z A f A 9 1 s B j x P D W Z A G x W K O G B R P U 6 i e o E m Q K r m 9 5 d i 1 A V B t S a t v o c L x h 0 L c I u j N u Q O g 0 N j S x x 8 B h 2 P 2 3 h I A j h M P A o Q P 3 7 g x t T 9 G v / d U K o c 0 I F F P c 7 u n q Y a C A Z n B + Q W B K l J P p W C q D P q b b t 3 r O u J g + n V 6 W V h u T Y B O B I A S C d c C z 2 G t J N j r + I 2 2 H 0 D 7 J e z E I S D X F G a B U S F q E q D O S N L S 7 M U 1 O T n w O w g H r q O y Q O d m Z 1 2 T o g 4 0 6 Q N l r g h O H 1 X 4 7 H 6 e F E W B j V W a q r q 2 f J J Y F S e k w 7 R I I u b k N K m a n x q i T Q s R a k R l Z I f q n m 8 e 4 p P 9 3 9 r S s 8 a R 9 k g t 2 I j Q B E g q o H G 2 u v o R 5 s X i p A R g y j Q E M Y / I 7 c + q Y 2 Y B G q g o C m h i E E / r b N e B L I U y j l S A L Z 5 V h o e l h c n O P r n / y d s z T 0 2 1 c p v R Z i l W 9 s c Y 3 e / I 0 v 6 N / + n z E h / R p Y h b S J / w e X O 6 T d a W X G 8 F 4 B h Z s g O n 5 v V p V 6 g O M C M k k J K l U 9 6 Q 5 H x s J B A s h Y 6 8 p x r A r n T E p Y X F u E q i C Q a / Z a Z 5 r H U x Y C q n 7 n w 3 Y u L 5 C Y n 5 3 Z k G j a g Q M D g y c 4 H Q m A R 7 C 5 u Y V v w 9 3 u q 3 F S S 7 2 b T y a y M W q 8 N W Q X C x a E w 0 4 q p + H v B Z K q k A H 6 s q u x u L j A Z M O O L r 2 Z S h P f i s O o j + J O g R b X K E q F l w + t E 6 6 I Y 4 s U s J i w j 6 H G w 7 t q E a q C A F E U v 0 B B I E Y b T e R o f G q B A 7 v r Q m X A o A G o Q 2 j z L N U l S S w s Q M S l u F u t I I w c 2 t b T 7 K F P v / 8 2 / a 1 r P Z w x A Q k l d 3 + 8 H h I B J x / l D u U r O O a h n t s N B w x K / S U a G z d H o X 7 v x 0 P 0 e x / P 0 u j K 7 r j K d y u w j Q w L e P i w a U K 9 v T / l Y c f F k u 0 4 b x S R p N 0 i V K U x s l x 8 k S A o 2 N + U o m P t T n K 7 H O J k 5 E 8 D i A N j X a Y q 4 f 7 L 0 W F C m z F O r H W 6 2 P n Q 2 t b O a U y o 5 M W o m 4 0 a K U X 3 w P M w l k F Q A C 7 e 3 i I Z 2 J X A e c 0 0 d n S z n Z q c 4 K Y y 6 k H d S + E k T S z H d m 2 o Q b n 2 k d M g W C u B 1 g J 3 J t x c r f 1 k w S V U 3 P z j j r o O u j / j 5 c N v x a F 2 A d p 2 Y 0 a A R N F r E a Y H S B y Q R A K G M J J k 4 / E 4 h Y K r X C o y P T 3 F 6 U 0 O Q U S o I P A o y q x 0 u H v h D o Y 9 I z T F L R M A K w V k F e i l 6 u j 9 T n y f L 8 Y 9 X N e 0 X 8 D G h o R X O d 0 Q w L R 5 p D T F y g y K W x J q F 4 C O S t p d M h B Y 5 R I O J M J K Y J F x Y m s J + N H / f E m / / s c v a G Q u R n N z 8 6 z q + Y V N l U l n 6 J d + f 4 7 + 0 R 8 9 4 c p e q H 6 J t c 1 G n H / 2 Y J F + / b 9 8 L F T N v B Q B s S q J L l 9 W l 0 w A a s O 0 4 A D p g P n 0 q t 0 A P H U I g K t 7 g 6 y u 2 e l k a 3 7 6 Z T m w C L U L g G x C 8 A + 7 3 O r K E m e S I 6 A L a Z E W u 7 U E B q d J R 0 Q x h I L 5 4 O G d k S D 9 9 P E y / c 7 / n a J f / N 2 X d H s 4 y G R C N 9 p j r W 4 a m o i J / 5 9 3 T y N 9 a U m x Y 7 x C t W R P W z z K 0 k n R B i u C l t q 8 M w b 4 3 / c X 6 Q 8 / n + H b E m 2 q Q Q a A l I 4 T Z e b i V Q q Q k n D c 3 J v 0 c A / 7 i Y C T W 1 k / n N 1 M M y o V l s q 3 y 0 D G w r d 6 N j 1 / U H 9 A L A y i V k / M K A T k / 9 U I I 1 8 N k D Q s p B s 3 y R Q 2 F D 4 L u Y F X f j j E z 9 / / 0 T t c N o + E W x j M E i D S x y N 5 f b 8 S g P r 4 / i u J D a f H u 7 9 1 l + N k X / 7 2 O x s S C x I T K V J A J B K l o W k v f f C q k 2 6 K T W c / V b 7 d g C W h d h k h s d O h Z g f 9 K t C e G W o Y F r h Z M i E j A j V V a s C F D m L + 8 n + c p H / 8 p / P s r A C Q 1 X 6 q q 4 4 v g J x f p Q b u v n c 8 L y V L X c p e Z 5 b q 7 f l Y U r 1 7 n X v X I e 4 W U r n / b / 7 z y 3 T v X 1 z d o v 5 J 5 8 j S 0 h L d + O w W x Y X a i W I / 9 I A 4 b L A k 1 B 7 C 5 8 3 S p b 4 0 L 2 o 9 Y O E t z M 9 x o S G I g A 5 K 0 9 O T 3 O c c y x / P w x U O p 0 M m m 6 V f + t 0 X N N D i p Z / 8 7 V f Y C 6 g F g o 6 o G s Z 6 R o P N g c H j y j O b i A u 1 F E V 1 M 2 H 9 s T 0 S 6 E j 7 R n e K 2 x g n 1 m J U X 1 9 H 0 W Q + 1 l W s X A Q O F X z 3 z z 6 7 S V e u v E 1 J e y M 9 n n O b L j s / S L A I t c d A 9 S k 6 8 E B V 0 m J u d o a 6 u n v E 4 s N K Q 0 w r S 8 F A g J p b W t n 1 j M J E K X G w Q G H s w / k A p 4 Q M l m o R 4 c H W O U o 6 m m k t M E H 9 f X 3 K M 1 u B 2 q A v h A o m 0 d G Q p Z N t G V Z V 8 d H q P Q B E l W l P c i C c F n D l w 9 O I y + r q q p B O G N S 9 T u f O v S F s F A / b K B a h L F Q E C O y e b M 9 Q R 7 1 Y m M I u l 4 s V e X g N i q 1 h B v A a y n E 3 a s B z i P Q j u N n T Y v H D f o F a N i + k k J + m q L V F E F O w R K s O I n U I q t r y 4 i x 1 K u X 4 c J w g R x D 4 l Z 9 8 R d / M C B s I 6 U / p J A 8 z Q B 0 X J B C I v y 5 + C S R o K B Q S l z C F g v m B 3 a g U + t b 5 c 2 J D a K G m p i b O K I A q f B h h E a o K g G X t z I X p Z F c N R + N L A R Y z b C p U + a J r L R Y / p I Y s T N S S B s D j g N 5 z g L r l G V K I Q F h I Q k m o e z + 8 z P e R B I z 4 F 1 J v r l / / h M 6 e P S P I 6 2 P P J d 4 j 3 / f 8 2 X P q 6 e 2 h 5 u Z m D i e g Y c q 8 0 i j l s O F w b h M H D F j e a b u P o + / P F 1 1 i w e c f 1 + I v / 7 u H 9 B f / 9 X 3 l X h 6 Q Q l j 8 T o e T a n H t d G 1 M 5 z A i T J Y T O n O s u k E q a g F 7 D G l P n I E h X g d S 4 L V / 8 K u v s X T C f Q B Z 9 D l F b 8 P / P 3 H i B L W 3 t 5 P f 7 + d k X S 7 v F 9 / P 1 9 i 4 Q W J Z N n F Y Y R G q y j A V d N D d C f 1 + 3 M u R F C 2 G 9 Y O h f m F n y b 4 V x Y C Y l S x c h C c Q Z F E D R I S U Q R G k S 8 l w k H O w 1 C S F e j p 0 f 4 h + + t P r 7 L 7 f S I H S w O N x C 1 5 u / i D Y Z 4 c V l s p X p Y D T 4 m J v k h q 8 5 k 9 P K a l M a o A I 8 X h U S B k X Z 1 5 A z U O n J j g 7 i i E Y D N J X X z 2 m n p 4 e 6 u / v 0 w 1 U z 8 3 N s d O k o y M f K o C 7 / L M S W 1 4 f F F g S q k q B b I K f T X p 4 3 A 7 s D c R 7 i g F J t f l W I d u B G B j K 0 B + M b 0 9 1 w m K v q 2 v Y G E s K V U 4 9 / a M Q 4 G S 4 f P l t z i k c G x t n m 0 6 L v O T a l G z c + d U A B l r q g Y F F q C o G q I F G K 1 / P u b j 7 6 e c v v d x t x w g g R m A F 7 u n t g M a F M v R I Q v 8 D o M p J 1 z s S b 1 F + o Y e E + A w 0 3 l Q D B D x 9 + p R 4 v 4 3 u D z 1 g L 5 8 a + N x 8 K C D / m w o 5 J A 4 4 n y y V 7 6 A B Q V T U O P U 0 Z j m j H c V 0 a I Y C V / z K y j K 1 C F t q p 0 D d V U 1 t P t t C j a W Y g z 7 6 8 S 3 u s 3 7 9 n 1 5 S H t 0 E b L H 5 + Q V x n a b B w X w f d m B 2 d p b j U Z 3 d f d w K 2 S z w u 6 A e I h v 8 9 c 4 0 J 7 G i i B G B a A S k q x E W o Q 4 B e P p E X 4 w l g Z Q y p W B F E A V Z 1 m 1 1 W c 6 y T g t C u J R 0 J g n M 0 I J 0 / P v / 6 Q 5 d G P T R v / r r p 1 i 9 A 4 m k R z C Z T N G L F y / o t d f O C m J v 2 l + z w o a C 6 / L x k o 8 c N a 3 s 8 Z N D 5 V A B q y 6 V g M q H D e P 1 z h S n N h n h + a K T p o L m 1 N K 9 h E W o Q w K 3 I 0 c n W r L U 4 c u x 1 D I L L O b b 4 3 n b C W T q b M i S O 7 N E r c 1 N G + R M Z b D Q b W z 7 o O t q p y 9 L f l e E b t 6 8 J Z 6 1 k c / X w P E n V O V 6 v R 5 2 m a t r t w K B I K u B N q e X X q 4 N k C 8 3 T d M r S f r o a g 8 H k u F R h 0 p q t t I W 3 w d k m g o 5 u K t r a A 3 Z H N U R 1 7 I I d c i A B Y q e e J g s g d 0 f 9 / U A 9 Q m L E t k T R j g u C H q s W T / 3 c H J y U v y 1 U V d X J 8 e l C k l G L D C U R 4 C s w d V l e v T o E b 3 z z l V D O 8 0 M Q M K V 1 Q B N T o z T i 2 A j t f a e V Z 7 Z X 1 i E O s Q A D 3 B y 0 S f w l d Y 0 S 4 B H M + 6 S B j J j c i B a S 6 v f A Y / e 5 5 / f o m v X 3 j V F C j S R R B z K l p i n B w 8 e m X 6 f G n D l I w M E m S B I D F 4 U t t r L s X G 6 d O k i 3 Z z A J J P y y V l J W I S y U B R I 6 E X j f D k A Z H p 6 h u 2 g 3 t 5 8 o 8 1 i w G u X l 1 f o q 0 d f 0 Z W r l 6 l O 6 e 1 e C q a n p 2 l x Y Z G l E k a m n j 5 z i n M D 0 Q I Z X V 6 r B a V b s B a O H N A / D x X I 6 s k i K L + H 5 8 4 M 8 L q b Q q K V S y Y 4 P 1 4 8 H 6 Z T p 0 / R 2 2 9 f o m v v v U t 9 f b 0 b / c T h l K k W W I S y Y A p w X 4 N U m M e E V C I s 5 l I 8 i u i 9 r s 2 K N w N I t 3 A 4 T G d e P U 3 1 9 f X U 2 O j j u J c E b C m 0 b 6 s G w K l j E c q C a S C e + + m I k F T p L D U 2 + U w R C t 6 9 A G q 6 / M 2 c l S 6 T Z I s B Z S M o A c F 7 J y e n N k Y A a b E U 2 5 / e 6 H o 4 1 5 2 2 C G W h d H w 5 4 6 G 1 T H F p A / I s C L s H h D j 7 2 h l 6 9 O g x B 3 7 h Y I A a h 2 s t w R D T A v F u 3 7 7 D l x s 3 P q e z Z 1 + l J l W j T D X K m W C 4 G 6 j 3 5 G g t G r S c E h b K R 1 d D l s 5 0 p j e c F W q A K L O z c z Q y M k o X L p z n O F U 0 G u X A b y K R L 0 h E 8 8 u + / l 5 h D / V R T Y 2 X p R n q q l D i / 8 6 7 7 3 B M C w R D H Z U R U P I y G 9 r f G B T 6 + 7 1 / I k l f f H H H I p S F n Q N j P d H X X V Y f I 8 i 8 n g z S j U 9 u 0 J / 7 3 s 9 v K Z F H Z g W I A / c 3 n B W 3 b t 6 m b 7 9 3 j R r q a 9 l W e v L k G V 2 8 e I H t L T M e R P V k w f 0 C G n x m h I 0 I S W y p f B Z 2 j N F l J 0 u K r 2 Z d 9 E h c 7 k 1 5 6 K e P E + Q Z e J + c 7 q 3 9 J k A U p C X B 2 8 c J u e 4 6 m o n 7 u E Q f q U g o B 0 E a k x k y A a o y q z 0 F g u Z n h X S W 3 X K f P X t O g 4 M D F q E s 7 A 6 a 2 v v J W d f O y b C I E y F b f m z F S R G l 5 R g c H C t r L s q 0 X a L Z o I 3 W I q v 0 8 M F D O n f u 9 S 1 p S 8 U g P 2 + v g I p j c P 1 S f 5 J H n o J M W b E B Q O K y V L V U P g v 7 C S z I W g q S N / a C O j v b u Q j R r H S C 7 Y T Z U v D 0 7 R V O t a d p N e b g w Q j y a 0 K q Y h N A 9 o c l o S z s K 6 C y e W o b 6 P z 5 c 4 J Q n a b J B C D u s 5 d k Q n 5 k f 1 O W 2 0 6 r v + b U 1 P R G K p V F K A v 7 D p S P o C Q + l 7 N x 7 i H G x S C I X A w o 8 9 g r g D / n u / P 9 2 + H V U w M x M w D S 0 i K U h a o A 0 p o + G f F Q M G 6 n t / p S 1 N e U 4 c d Q T F g N D T E L T e N w K l 2 g W o U E s w h l o W q A f f / r e R e r g f 0 Y E G d b 5 x 7 o c G g s R P Z 3 q S I k o A e 4 / h u b 8 h P t I c U s Q l m o K q A R 5 q 0 x L 3 s B 5 Y h R E A 2 9 0 G c 0 A d y b e 9 g 5 y W 8 g o d D R C U 4 J m f F h E c p C 1 Q G j N u F u X 0 v b y O + K U S w S p F R y j Z 7 M O y k Q S S l d l I i a a 5 K 0 F o v w 7 d 3 G Y l S f K j M z s + x I W V 3 N z + + y 3 O Y W q h b w p P l p g d Y W n 9 L k X I g a 2 g f I k 5 i h + o Y 6 e v X V M / y a P 7 3 + D f W 9 / n M l e Q d L B c p D T r e n q b V u u 5 S C y g f p 9 O T J U x 6 E Y B H K Q t U C H G l y r N K Z j n V e t B h 8 4 P V 4 a G 0 t Q W M v x z j R 9 r U L l 2 g k 1 q u 8 Y 3 f w n Z O Y 6 a X c M Q A S e d 9 6 6 6 J F K A v V j + + e 2 j p w D p B q H 0 p I M J 2 9 n B S k f D M b G 9 t r R k C r N g w h L 4 b 5 + X l O 4 r U I Z a G q M e j P c P I t 7 C m j u B O 4 d X / G f J I s s j M + h N Q R t / O U Q n Y 8 U T h p p 6 G p r X 3 l 3 z + R I J e J Z H Y 0 r e n t 7 b W c E h a q G x z / E S v + x Z K L O + h i M J y W V q h z v N i b o m Q i V t R J A T J d H U w y i e B R B J E w F w s q X a M 3 R 8 d b M h S L o G 8 F 0 b v H k q b I B C Q T S Q o E g x a h L F Q 3 X i w 7 K Z a 0 0 a u d K S Y T J M g 2 R g l g + F z k 6 f + g 2 v S U 8 s h 2 o H H m h 6 8 k 2 M m A s o / P X 3 r o s 1 E v r c T s 3 O Y M G P C n q W v 9 h d 6 / K I i 2 9 j Z 6 8 v V T i 1 A W q h v x l J 3 u T H g E k T z c f h k V u n B h Y + y P G m g x d u 3 b V + i D i w P U 2 7 S 9 e Q z y 7 y 4 L W w i S C B k Y U j 2 E / f R s 0 c W d c S W C q 0 t 0 u n W N 1 k r o V Y E m n 2 f O n L I I Z e F g Q J I J a U g I 8 m I w H W J V 6 M g E w D n x 9 d d P u M J 3 Q N h d K K 2 4 0 J O i / q Y M q 3 h d 4 r 7 E n Y m t 5 S H 4 T N Q 3 A X C / Y 2 h c S 2 3 G M J h r B L Q 1 s w h l 4 c A C v d a h u s W E F E P B I u w Y z K e C S o f i P z T p P N W e 2 S A L n A 3 P F l x s O 2 l x q i 3 N r n l k P a A c v 9 b r Y j v K D P A + e b E I Z e F A A x 1 x h 6 Z d 9 H I J o 0 y 9 L K l Q / a u H F 4 t O m j b o P z E 0 L Y g Z T 3 B f C A y O K w Y 1 i d S w 3 O Y W D j S 8 z n W q F R I p u D x F r v U E r T e e o p y Q L e j B + U p b h t U / F C L K Y e D I / z P q 4 5 d c f k 4 f n G 8 1 1 Y x T T S Q 1 u S w J Z e F A A + T A K J 5 I z k d L a T + 7 w D O C O 1 j u y F C H A w J z r S T g C j d C 2 t 1 O U f E 5 Z q E m k k U o C 4 c K T p e H P D X 1 y r 0 8 0 G / i x q i H 3 e J w X i T S N r o + b N w H v d 7 n p 4 m A Y 8 u 8 q l K w v k 7 0 / w F a P x 0 p 7 U D k A Q A A A A B J R U 5 E r k J g g g = = < / I m a g e > < / T o u r > < / T o u r s > < / V i s u a l i z a t i o n > 
</file>

<file path=customXml/itemProps1.xml><?xml version="1.0" encoding="utf-8"?>
<ds:datastoreItem xmlns:ds="http://schemas.openxmlformats.org/officeDocument/2006/customXml" ds:itemID="{405066E8-E1AE-4214-BE08-BE4AC7E1EAD4}">
  <ds:schemaRefs>
    <ds:schemaRef ds:uri="http://www.w3.org/2001/XMLSchema"/>
    <ds:schemaRef ds:uri="http://microsoft.data.visualization.Client.Excel.LState/1.0"/>
  </ds:schemaRefs>
</ds:datastoreItem>
</file>

<file path=customXml/itemProps2.xml><?xml version="1.0" encoding="utf-8"?>
<ds:datastoreItem xmlns:ds="http://schemas.openxmlformats.org/officeDocument/2006/customXml" ds:itemID="{F1417D0D-973C-4E49-A0F5-6E31735389D1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986FDDD0-28EC-432A-BF15-CAC44B35682F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Presentación</vt:lpstr>
      <vt:lpstr>Ejemplo</vt:lpstr>
      <vt:lpstr>Plantilla</vt:lpstr>
    </vt:vector>
  </TitlesOfParts>
  <Manager>Jorge Romero</Manager>
  <Company>www.jorgeromero.org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www.jorgeromero.org</dc:creator>
  <cp:keywords/>
  <dc:description/>
  <cp:lastModifiedBy>DELL</cp:lastModifiedBy>
  <cp:revision/>
  <dcterms:created xsi:type="dcterms:W3CDTF">2021-02-01T20:22:22Z</dcterms:created>
  <dcterms:modified xsi:type="dcterms:W3CDTF">2024-08-21T22:31:02Z</dcterms:modified>
  <cp:category/>
  <cp:contentStatus/>
</cp:coreProperties>
</file>