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Romero\Desktop\Proyectos\MI MARCA\"/>
    </mc:Choice>
  </mc:AlternateContent>
  <bookViews>
    <workbookView xWindow="0" yWindow="0" windowWidth="20490" windowHeight="7650"/>
  </bookViews>
  <sheets>
    <sheet name="Presentación" sheetId="4" r:id="rId1"/>
    <sheet name="Ejemplo" sheetId="1" r:id="rId2"/>
    <sheet name="Plantilla" sheetId="8" r:id="rId3"/>
  </sheets>
  <definedNames>
    <definedName name="_xlcn.WorksheetConnection_Tabla101" hidden="1">Tabla10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0" name="Tabla10" connection="WorksheetConnection_Tabla10"/>
        </x15:modelTables>
      </x15:dataModel>
    </ext>
  </extLst>
</workbook>
</file>

<file path=xl/calcChain.xml><?xml version="1.0" encoding="utf-8"?>
<calcChain xmlns="http://schemas.openxmlformats.org/spreadsheetml/2006/main">
  <c r="D122" i="8" l="1"/>
  <c r="D123" i="8" s="1"/>
  <c r="D23" i="8"/>
  <c r="F71" i="8" s="1"/>
  <c r="E71" i="8" s="1"/>
  <c r="E95" i="8" s="1"/>
  <c r="F68" i="8" l="1"/>
  <c r="E68" i="8" s="1"/>
  <c r="E92" i="8" s="1"/>
  <c r="F171" i="8"/>
  <c r="E171" i="8" s="1"/>
  <c r="E193" i="8" s="1"/>
  <c r="F168" i="8"/>
  <c r="E168" i="8" s="1"/>
  <c r="E190" i="8" s="1"/>
  <c r="D128" i="1"/>
  <c r="D129" i="1" s="1"/>
  <c r="F180" i="1" l="1"/>
  <c r="F177" i="1"/>
  <c r="E177" i="1" s="1"/>
  <c r="E201" i="1" s="1"/>
  <c r="E180" i="1"/>
  <c r="E204" i="1" s="1"/>
  <c r="D24" i="1"/>
  <c r="F76" i="1" s="1"/>
  <c r="E76" i="1" s="1"/>
  <c r="E100" i="1" s="1"/>
  <c r="F73" i="1" l="1"/>
  <c r="E73" i="1" s="1"/>
  <c r="E97" i="1" s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la10" type="102" refreshedVersion="6" minRefreshableVersion="5">
    <extLst>
      <ext xmlns:x15="http://schemas.microsoft.com/office/spreadsheetml/2010/11/main" uri="{DE250136-89BD-433C-8126-D09CA5730AF9}">
        <x15:connection id="Tabla10">
          <x15:rangePr sourceName="_xlcn.WorksheetConnection_Tabla101"/>
        </x15:connection>
      </ext>
    </extLst>
  </connection>
</connections>
</file>

<file path=xl/sharedStrings.xml><?xml version="1.0" encoding="utf-8"?>
<sst xmlns="http://schemas.openxmlformats.org/spreadsheetml/2006/main" count="239" uniqueCount="77">
  <si>
    <t>Ejemplo</t>
  </si>
  <si>
    <t>-</t>
  </si>
  <si>
    <t>Elige alguno de los 2 métodos, de acuerdo al estilo de ventas de tu próximo emprendimiento:</t>
  </si>
  <si>
    <t>VENTAS POR RENOVACIÓN</t>
  </si>
  <si>
    <t>Por ejemplo: cafeterías, obras de arte, servicios de mantenimiento, jugueterías, maquillaje vegano, entre otros.</t>
  </si>
  <si>
    <t>VENTAS ESTÁNDAR</t>
  </si>
  <si>
    <t>Lunes</t>
  </si>
  <si>
    <t>Martes</t>
  </si>
  <si>
    <t>Miércoles</t>
  </si>
  <si>
    <t>Jueves</t>
  </si>
  <si>
    <t>Viernes</t>
  </si>
  <si>
    <t>Sábado</t>
  </si>
  <si>
    <t>Domingo</t>
  </si>
  <si>
    <t>(Para este ejemplo, representan el número estimado de personas que entrenan en un determinado Gimnasio).</t>
  </si>
  <si>
    <t>De forma automática se calcula, sin embargo si en tu investigación consideras que es otro número, escríbelo manualmente.</t>
  </si>
  <si>
    <t>Clientes mensuales competidor:</t>
  </si>
  <si>
    <t>¿Cómo capturar la tasa?</t>
  </si>
  <si>
    <t>Registrar como 0.12</t>
  </si>
  <si>
    <t>Entonces como 0.09</t>
  </si>
  <si>
    <t>Capturar como 0.118</t>
  </si>
  <si>
    <t>Para este ejemplo, se utilizó el Producto Interno Bruto de Perú con el 11.4% (se comparte captura de pantalla de la noticia, noviembre 2021).</t>
  </si>
  <si>
    <t>Por ejemplo, la noticia te muestra que es del:</t>
  </si>
  <si>
    <t>Anota la tasa de tu país:</t>
  </si>
  <si>
    <t>Nota: en lugar de registrar como "0.114" (que debiera ser lo correcto), se anotó como "0.11".</t>
  </si>
  <si>
    <t>Es por gusto personal redondear hacia abajo, para que al ver el resultado final (que disminuye</t>
  </si>
  <si>
    <t>Tasa de ajuste:</t>
  </si>
  <si>
    <t>Significado</t>
  </si>
  <si>
    <t>En una escala que va de 0.15 a 0.30.</t>
  </si>
  <si>
    <t>Una disculpa si algo de lo escrito pudiera haberte incomodado, todo es respetuosamente.</t>
  </si>
  <si>
    <t>Escribe la Tasa que mejor se ajuste</t>
  </si>
  <si>
    <t>(No es necesario que tengas todo para que te perfiles en alguna, puedes tener combinación de varias).</t>
  </si>
  <si>
    <t>Se calculan de forma automática (con los datos de las secciones anteriores), los clientes de tu primer y segundo mes de Ventas.</t>
  </si>
  <si>
    <t>NÚMERO DE TUS CLIENTES EN EL PRIMER MES</t>
  </si>
  <si>
    <t>NÚMERO DE TUS CLIENTES EN EL SEGUNDO MES</t>
  </si>
  <si>
    <t>6) Conversión a dinero</t>
  </si>
  <si>
    <t>Tiene que ver con el promedio de lo que le compran a tu competidor que tomaste como referencia.</t>
  </si>
  <si>
    <t>Promedio de compra:</t>
  </si>
  <si>
    <t>VENTAS ESTIMADAS DE TU PRIMER MES</t>
  </si>
  <si>
    <t>VENTAS ESTIMADAS DE TU SEGUNDO MES</t>
  </si>
  <si>
    <t>Para tu comodidad, de esta manera están compuestas las fórmulas para estimar las ventas:</t>
  </si>
  <si>
    <t>muy poco), no confiar en exceso si se muestra un pronostico muy optimista.</t>
  </si>
  <si>
    <t>Para este ejemplo, es lo que el Gimnasio que se tomó como referencia cobra a sus clientes (expresado en pesos mexicanos).</t>
  </si>
  <si>
    <t>Las fórmulas se ajustan automático, no te preocupes si manejas otra moneda.</t>
  </si>
  <si>
    <t>un socio, etc.), tienes contactos que pueden aportar a tu proyecto (por ejemplo, si abrirás un negocio de ropa y tienes</t>
  </si>
  <si>
    <t>familiares que estudiaron Moda), has emprendido en diversas ocasiones, experiencia gestionando tus finanzas, etc.</t>
  </si>
  <si>
    <t>Verás que con la práctica, energía y emoción de arrancar tu negocio, todas las piezas se irán acomodando a tu favor :D</t>
  </si>
  <si>
    <t>Ejemplos:</t>
  </si>
  <si>
    <t xml:space="preserve">Si emprenderás un negocio de hamburguesas y observaste que en promedio sus clientes compran 1 hamburguesa combinada y medio litro de agua, </t>
  </si>
  <si>
    <t>que vende en $105 y $35 respectivamente, entonces 105+35=140. Por lo tanto anotarás $140 en el cuadro inferior.</t>
  </si>
  <si>
    <t>Si iniciarás un negocio de uñas acrílicas y en promedio investigaste que su clientela compra diseños que rondan los $300, entonces registra $300 en la casilla.</t>
  </si>
  <si>
    <t>Si tu negocio es una tienda en línea e investigaste que en promedio compran entre $180 y $260, entonces 180+260 = 440, ahora 440 entre 2 = 220, por lo</t>
  </si>
  <si>
    <t>tanto registra $220 en la casilla.</t>
  </si>
  <si>
    <t>Ya has emprendido, manejo moderado de redes sociales, nivel inicial para transmisiones en vivo, sueles esperar hasta que</t>
  </si>
  <si>
    <t>Experiencia avanzada en redes sociales, es cómodo para ti grabarte en vídeos, cuentas con capital (propio, préstamo,</t>
  </si>
  <si>
    <t>la competencia lo haga para comprobar si sirve, has tenido la experiencia de aliarte con otros negocios (por ejemplo, para</t>
  </si>
  <si>
    <t>un concurso en Instagram), llevas control financiero adecuado: gastos, ventas, entre otros.</t>
  </si>
  <si>
    <t>Este será tu primer negocio, manejo básico de redes sociales, no cuentas con el suficiente apoyo emocional de familia /</t>
  </si>
  <si>
    <t>pareja / amigos, supones que no es buena idea generar fuentes de empleo (al pensar que te pueden robar, no lo van a</t>
  </si>
  <si>
    <t>hacer igual de bien que tu, etc.), miedo imaginario a que no te irá bien en tu negocio, etc.</t>
  </si>
  <si>
    <t>1) Registra en cada día de la semana el número estimado de CLIENTES del COMPETIDOR que tomaste como referencia.</t>
  </si>
  <si>
    <t>2) Se tomará para el cálculo el día que tiene MÁS CLIENTES (que representa el número potencial de clientes mensuales).</t>
  </si>
  <si>
    <t>3) Investiga en las noticias: la tasa del PRODUCTO INTERNO BRUTO ó la Tasa de INFLACIÓN de tu país.</t>
  </si>
  <si>
    <t>4) Tasa de Ajuste. De acuerdo a tu EXPERIENCIA emprendiendo, se ajustará la fórmula.</t>
  </si>
  <si>
    <t>5) Clientes estimados</t>
  </si>
  <si>
    <r>
      <t xml:space="preserve">VENTAS POR RENOVACIÓN: </t>
    </r>
    <r>
      <rPr>
        <i/>
        <sz val="11"/>
        <color theme="1" tint="0.249977111117893"/>
        <rFont val="Calibri"/>
        <family val="2"/>
      </rPr>
      <t>tu cliente está comprometido a un contrato, cobros automáticos a tarjeta o esperas que renueve cada mes.</t>
    </r>
  </si>
  <si>
    <r>
      <t xml:space="preserve">VENTAS ESTÁNDAR: </t>
    </r>
    <r>
      <rPr>
        <i/>
        <sz val="11"/>
        <color theme="1" tint="0.249977111117893"/>
        <rFont val="Calibri"/>
        <family val="2"/>
      </rPr>
      <t>no tienes certeza de una fecha en que tu cliente volverá a adquirir tus productos/servicios.</t>
    </r>
  </si>
  <si>
    <t>2) Se tomará para el cálculo el número de pacientes semanales por 4 (que representa el número potencial de clientes mensuales).</t>
  </si>
  <si>
    <t>Clientes semanales competidor</t>
  </si>
  <si>
    <t>De forma automática se calcula, sin embargo si en tu investigación consideras que es otro número, escríbelo manualmente en "Clientes estimados mensuales"</t>
  </si>
  <si>
    <t>Clientes estimados mensuales</t>
  </si>
  <si>
    <t>Por ejemplo: mensualidad de un gimnasio, suscripción a domicilio, recibir pedidos de supermercado automáticamente, entre otros.</t>
  </si>
  <si>
    <t>(Para este ejemplo, representan el estimado de pacientes de un determinado Consultorio Dental). El domingo no se labora en dicho negocio.</t>
  </si>
  <si>
    <t>PRONOSTICA TUS VENTAS</t>
  </si>
  <si>
    <t>Promedio de lo que le compran a tu competidor que tomaste como referencia.</t>
  </si>
  <si>
    <t>2) Se tomará para el cálculo el número de clientes semanales por 4 (que representa el número potencial de clientes mensuales).</t>
  </si>
  <si>
    <t>Para este ejemplo, es el promedio de costo que cobran a pacientes (blanqueamiento dental, revisión mensual brackets, etc.).</t>
  </si>
  <si>
    <t>En esta hoja anota los datos de tu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</si>
</sst>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80A]#,##0"/>
    <numFmt numFmtId="165" formatCode="0.0%"/>
    <numFmt numFmtId="166" formatCode="[$$-80A]#,##0.00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i/>
      <sz val="14"/>
      <color theme="3"/>
      <name val="Gill Sans MT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i/>
      <sz val="10.5"/>
      <color theme="1" tint="0.249977111117893"/>
      <name val="Calibri"/>
      <family val="2"/>
    </font>
    <font>
      <b/>
      <i/>
      <sz val="10"/>
      <color theme="1" tint="0.249977111117893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</font>
    <font>
      <b/>
      <i/>
      <sz val="13"/>
      <color theme="3"/>
      <name val="Calibri"/>
      <family val="2"/>
      <scheme val="minor"/>
    </font>
    <font>
      <i/>
      <sz val="10"/>
      <color theme="1" tint="0.249977111117893"/>
      <name val="Calibri Light"/>
      <family val="2"/>
      <scheme val="major"/>
    </font>
    <font>
      <b/>
      <i/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sz val="10"/>
      <color theme="1" tint="0.249977111117893"/>
      <name val="Calibri Light"/>
      <family val="2"/>
      <scheme val="major"/>
    </font>
    <font>
      <b/>
      <sz val="21"/>
      <color theme="1" tint="0.1499984740745262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</font>
    <font>
      <sz val="11"/>
      <color theme="1" tint="0.249977111117893"/>
      <name val="Calibri"/>
      <family val="2"/>
    </font>
    <font>
      <i/>
      <sz val="11"/>
      <color theme="1" tint="0.249977111117893"/>
      <name val="Calibri"/>
      <family val="2"/>
    </font>
    <font>
      <b/>
      <sz val="13"/>
      <color theme="1" tint="4.9989318521683403E-2"/>
      <name val="Calibri"/>
      <family val="2"/>
    </font>
    <font>
      <b/>
      <sz val="20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 tint="0.14999847407452621"/>
      <name val="Calibri Light"/>
      <family val="2"/>
      <scheme val="major"/>
    </font>
    <font>
      <i/>
      <sz val="10"/>
      <color theme="1" tint="0.14999847407452621"/>
      <name val="Calibri Light"/>
      <family val="2"/>
      <scheme val="major"/>
    </font>
    <font>
      <b/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</font>
    <font>
      <i/>
      <sz val="11"/>
      <color theme="1" tint="0.14999847407452621"/>
      <name val="Calibri"/>
      <family val="2"/>
    </font>
    <font>
      <b/>
      <sz val="13"/>
      <color theme="1" tint="0.14999847407452621"/>
      <name val="Calibri"/>
      <family val="2"/>
    </font>
    <font>
      <b/>
      <sz val="10"/>
      <color theme="1" tint="0.14999847407452621"/>
      <name val="Calibri Light"/>
      <family val="2"/>
      <scheme val="major"/>
    </font>
    <font>
      <b/>
      <i/>
      <sz val="20"/>
      <color theme="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3"/>
      <color theme="0"/>
      <name val="Calibri"/>
      <family val="2"/>
    </font>
    <font>
      <b/>
      <sz val="11"/>
      <color theme="0"/>
      <name val="Calibri"/>
      <family val="2"/>
    </font>
    <font>
      <b/>
      <i/>
      <sz val="19"/>
      <color theme="0"/>
      <name val="Calibri"/>
      <family val="2"/>
      <scheme val="minor"/>
    </font>
    <font>
      <b/>
      <i/>
      <sz val="11.5"/>
      <color theme="0"/>
      <name val="Calibri"/>
      <family val="2"/>
    </font>
    <font>
      <b/>
      <i/>
      <sz val="11.5"/>
      <color theme="1" tint="4.9989318521683403E-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1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C001F"/>
        <bgColor indexed="64"/>
      </patternFill>
    </fill>
    <fill>
      <patternFill patternType="solid">
        <fgColor rgb="FFA40037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 tint="0.24994659260841701"/>
      </top>
      <bottom/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medium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medium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medium">
        <color theme="1" tint="0.499984740745262"/>
      </right>
      <top/>
      <bottom style="hair">
        <color theme="1" tint="0.24994659260841701"/>
      </bottom>
      <diagonal/>
    </border>
    <border>
      <left style="medium">
        <color theme="1" tint="0.499984740745262"/>
      </left>
      <right/>
      <top style="hair">
        <color theme="1" tint="0.24994659260841701"/>
      </top>
      <bottom style="hair">
        <color theme="1" tint="0.499984740745262"/>
      </bottom>
      <diagonal/>
    </border>
    <border>
      <left/>
      <right/>
      <top style="hair">
        <color theme="1" tint="0.24994659260841701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24994659260841701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medium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/>
      <top/>
      <bottom style="mediumDashDot">
        <color theme="1" tint="0.24994659260841701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2" borderId="0" xfId="0" applyFill="1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/>
    <xf numFmtId="0" fontId="3" fillId="2" borderId="0" xfId="0" applyFont="1" applyFill="1"/>
    <xf numFmtId="0" fontId="0" fillId="4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6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3" fillId="4" borderId="0" xfId="0" applyFont="1" applyFill="1"/>
    <xf numFmtId="0" fontId="17" fillId="2" borderId="0" xfId="0" applyFont="1" applyFill="1" applyAlignment="1">
      <alignment vertical="top"/>
    </xf>
    <xf numFmtId="0" fontId="16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8" fillId="7" borderId="0" xfId="0" applyFont="1" applyFill="1" applyAlignment="1">
      <alignment vertical="center"/>
    </xf>
    <xf numFmtId="0" fontId="16" fillId="8" borderId="10" xfId="0" applyFont="1" applyFill="1" applyBorder="1" applyAlignment="1">
      <alignment horizontal="center" vertical="top"/>
    </xf>
    <xf numFmtId="0" fontId="0" fillId="8" borderId="11" xfId="0" applyFill="1" applyBorder="1"/>
    <xf numFmtId="0" fontId="16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7" fillId="2" borderId="0" xfId="0" applyFont="1" applyFill="1" applyBorder="1" applyAlignment="1">
      <alignment vertical="top"/>
    </xf>
    <xf numFmtId="0" fontId="6" fillId="2" borderId="12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top"/>
    </xf>
    <xf numFmtId="0" fontId="0" fillId="10" borderId="0" xfId="0" applyFill="1"/>
    <xf numFmtId="0" fontId="7" fillId="9" borderId="16" xfId="0" applyFont="1" applyFill="1" applyBorder="1" applyAlignment="1">
      <alignment vertical="center"/>
    </xf>
    <xf numFmtId="0" fontId="7" fillId="9" borderId="17" xfId="0" applyFont="1" applyFill="1" applyBorder="1" applyAlignment="1">
      <alignment vertical="center"/>
    </xf>
    <xf numFmtId="0" fontId="7" fillId="9" borderId="18" xfId="0" applyFont="1" applyFill="1" applyBorder="1" applyAlignment="1">
      <alignment vertical="center"/>
    </xf>
    <xf numFmtId="9" fontId="7" fillId="2" borderId="15" xfId="0" applyNumberFormat="1" applyFont="1" applyFill="1" applyBorder="1" applyAlignment="1">
      <alignment horizontal="center" vertical="center"/>
    </xf>
    <xf numFmtId="9" fontId="7" fillId="2" borderId="13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4" fillId="10" borderId="0" xfId="0" applyFont="1" applyFill="1"/>
    <xf numFmtId="0" fontId="19" fillId="10" borderId="0" xfId="0" applyFont="1" applyFill="1"/>
    <xf numFmtId="0" fontId="20" fillId="10" borderId="0" xfId="0" applyFont="1" applyFill="1"/>
    <xf numFmtId="0" fontId="19" fillId="10" borderId="0" xfId="0" applyFont="1" applyFill="1" applyBorder="1"/>
    <xf numFmtId="0" fontId="16" fillId="10" borderId="0" xfId="0" applyFont="1" applyFill="1" applyBorder="1" applyAlignment="1">
      <alignment horizontal="center" vertical="top"/>
    </xf>
    <xf numFmtId="0" fontId="21" fillId="10" borderId="0" xfId="0" applyFont="1" applyFill="1" applyBorder="1" applyAlignment="1">
      <alignment horizontal="center" vertical="top"/>
    </xf>
    <xf numFmtId="0" fontId="20" fillId="10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 vertical="top"/>
    </xf>
    <xf numFmtId="2" fontId="16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"/>
    </xf>
    <xf numFmtId="0" fontId="6" fillId="12" borderId="27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center"/>
    </xf>
    <xf numFmtId="2" fontId="16" fillId="4" borderId="21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horizontal="center"/>
    </xf>
    <xf numFmtId="0" fontId="19" fillId="5" borderId="11" xfId="0" applyFont="1" applyFill="1" applyBorder="1"/>
    <xf numFmtId="1" fontId="25" fillId="2" borderId="12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/>
    </xf>
    <xf numFmtId="0" fontId="26" fillId="2" borderId="0" xfId="0" applyFont="1" applyFill="1"/>
    <xf numFmtId="1" fontId="0" fillId="2" borderId="0" xfId="0" applyNumberFormat="1" applyFill="1" applyAlignment="1">
      <alignment horizontal="center" vertical="center"/>
    </xf>
    <xf numFmtId="0" fontId="0" fillId="2" borderId="0" xfId="0" quotePrefix="1" applyFill="1"/>
    <xf numFmtId="0" fontId="5" fillId="2" borderId="0" xfId="0" applyFont="1" applyFill="1" applyAlignment="1">
      <alignment horizontal="center" vertical="center"/>
    </xf>
    <xf numFmtId="164" fontId="25" fillId="2" borderId="12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36" xfId="0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2" fontId="6" fillId="2" borderId="12" xfId="0" applyNumberFormat="1" applyFont="1" applyFill="1" applyBorder="1" applyAlignment="1">
      <alignment horizontal="center"/>
    </xf>
    <xf numFmtId="0" fontId="27" fillId="2" borderId="0" xfId="0" applyFont="1" applyFill="1" applyAlignment="1">
      <alignment vertical="top"/>
    </xf>
    <xf numFmtId="0" fontId="28" fillId="2" borderId="0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top"/>
    </xf>
    <xf numFmtId="0" fontId="12" fillId="8" borderId="4" xfId="0" applyFont="1" applyFill="1" applyBorder="1" applyAlignment="1">
      <alignment horizontal="center" vertical="top"/>
    </xf>
    <xf numFmtId="0" fontId="12" fillId="8" borderId="5" xfId="0" applyFont="1" applyFill="1" applyBorder="1" applyAlignment="1">
      <alignment horizontal="center" vertical="top"/>
    </xf>
    <xf numFmtId="0" fontId="12" fillId="8" borderId="9" xfId="0" applyFont="1" applyFill="1" applyBorder="1" applyAlignment="1">
      <alignment horizontal="left" vertical="center"/>
    </xf>
    <xf numFmtId="0" fontId="29" fillId="10" borderId="0" xfId="0" applyFont="1" applyFill="1" applyBorder="1" applyAlignment="1">
      <alignment vertical="top"/>
    </xf>
    <xf numFmtId="0" fontId="12" fillId="11" borderId="1" xfId="0" applyFont="1" applyFill="1" applyBorder="1" applyAlignment="1">
      <alignment horizontal="center" vertical="center"/>
    </xf>
    <xf numFmtId="2" fontId="12" fillId="4" borderId="0" xfId="0" applyNumberFormat="1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left" vertical="center"/>
    </xf>
    <xf numFmtId="0" fontId="2" fillId="12" borderId="0" xfId="0" applyFont="1" applyFill="1"/>
    <xf numFmtId="2" fontId="12" fillId="12" borderId="21" xfId="0" applyNumberFormat="1" applyFont="1" applyFill="1" applyBorder="1" applyAlignment="1">
      <alignment horizontal="center" vertical="center"/>
    </xf>
    <xf numFmtId="1" fontId="12" fillId="12" borderId="26" xfId="0" applyNumberFormat="1" applyFont="1" applyFill="1" applyBorder="1" applyAlignment="1">
      <alignment horizontal="center" vertical="center"/>
    </xf>
    <xf numFmtId="0" fontId="2" fillId="11" borderId="0" xfId="0" applyFont="1" applyFill="1"/>
    <xf numFmtId="2" fontId="12" fillId="11" borderId="21" xfId="0" applyNumberFormat="1" applyFont="1" applyFill="1" applyBorder="1" applyAlignment="1">
      <alignment horizontal="center" vertical="center"/>
    </xf>
    <xf numFmtId="2" fontId="12" fillId="11" borderId="23" xfId="0" applyNumberFormat="1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left" vertical="top"/>
    </xf>
    <xf numFmtId="0" fontId="2" fillId="4" borderId="19" xfId="0" applyFont="1" applyFill="1" applyBorder="1"/>
    <xf numFmtId="0" fontId="6" fillId="4" borderId="19" xfId="0" applyFont="1" applyFill="1" applyBorder="1"/>
    <xf numFmtId="0" fontId="2" fillId="4" borderId="20" xfId="0" applyFont="1" applyFill="1" applyBorder="1"/>
    <xf numFmtId="0" fontId="30" fillId="4" borderId="30" xfId="0" applyFont="1" applyFill="1" applyBorder="1" applyAlignment="1">
      <alignment horizontal="left" vertical="top"/>
    </xf>
    <xf numFmtId="0" fontId="2" fillId="4" borderId="0" xfId="0" applyFont="1" applyFill="1" applyBorder="1"/>
    <xf numFmtId="0" fontId="6" fillId="4" borderId="0" xfId="0" applyFont="1" applyFill="1" applyBorder="1"/>
    <xf numFmtId="0" fontId="2" fillId="4" borderId="22" xfId="0" applyFont="1" applyFill="1" applyBorder="1"/>
    <xf numFmtId="0" fontId="30" fillId="4" borderId="31" xfId="0" applyFont="1" applyFill="1" applyBorder="1" applyAlignment="1">
      <alignment horizontal="left" vertical="top"/>
    </xf>
    <xf numFmtId="0" fontId="2" fillId="4" borderId="27" xfId="0" applyFont="1" applyFill="1" applyBorder="1"/>
    <xf numFmtId="0" fontId="6" fillId="4" borderId="27" xfId="0" applyFont="1" applyFill="1" applyBorder="1"/>
    <xf numFmtId="0" fontId="2" fillId="4" borderId="28" xfId="0" applyFont="1" applyFill="1" applyBorder="1"/>
    <xf numFmtId="0" fontId="30" fillId="12" borderId="30" xfId="0" applyFont="1" applyFill="1" applyBorder="1" applyAlignment="1">
      <alignment horizontal="left" vertical="top"/>
    </xf>
    <xf numFmtId="0" fontId="2" fillId="12" borderId="0" xfId="0" applyFont="1" applyFill="1" applyBorder="1"/>
    <xf numFmtId="0" fontId="6" fillId="12" borderId="0" xfId="0" applyFont="1" applyFill="1" applyBorder="1"/>
    <xf numFmtId="0" fontId="2" fillId="12" borderId="22" xfId="0" applyFont="1" applyFill="1" applyBorder="1"/>
    <xf numFmtId="0" fontId="30" fillId="12" borderId="31" xfId="0" applyFont="1" applyFill="1" applyBorder="1" applyAlignment="1">
      <alignment horizontal="left" vertical="top"/>
    </xf>
    <xf numFmtId="0" fontId="2" fillId="12" borderId="27" xfId="0" applyFont="1" applyFill="1" applyBorder="1"/>
    <xf numFmtId="0" fontId="6" fillId="12" borderId="27" xfId="0" applyFont="1" applyFill="1" applyBorder="1"/>
    <xf numFmtId="0" fontId="2" fillId="12" borderId="28" xfId="0" applyFont="1" applyFill="1" applyBorder="1"/>
    <xf numFmtId="0" fontId="30" fillId="11" borderId="30" xfId="0" applyFont="1" applyFill="1" applyBorder="1" applyAlignment="1">
      <alignment horizontal="left" vertical="top"/>
    </xf>
    <xf numFmtId="0" fontId="2" fillId="11" borderId="0" xfId="0" applyFont="1" applyFill="1" applyBorder="1"/>
    <xf numFmtId="0" fontId="6" fillId="11" borderId="0" xfId="0" applyFont="1" applyFill="1" applyBorder="1"/>
    <xf numFmtId="0" fontId="2" fillId="11" borderId="22" xfId="0" applyFont="1" applyFill="1" applyBorder="1"/>
    <xf numFmtId="0" fontId="30" fillId="11" borderId="32" xfId="0" applyFont="1" applyFill="1" applyBorder="1" applyAlignment="1">
      <alignment horizontal="left" vertical="top"/>
    </xf>
    <xf numFmtId="0" fontId="2" fillId="11" borderId="24" xfId="0" applyFont="1" applyFill="1" applyBorder="1"/>
    <xf numFmtId="0" fontId="6" fillId="11" borderId="24" xfId="0" applyFont="1" applyFill="1" applyBorder="1"/>
    <xf numFmtId="0" fontId="2" fillId="11" borderId="25" xfId="0" applyFont="1" applyFill="1" applyBorder="1"/>
    <xf numFmtId="2" fontId="31" fillId="2" borderId="0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Border="1" applyAlignment="1">
      <alignment horizontal="left" vertical="center"/>
    </xf>
    <xf numFmtId="0" fontId="32" fillId="5" borderId="33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6" fillId="2" borderId="40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center"/>
    </xf>
    <xf numFmtId="0" fontId="0" fillId="2" borderId="40" xfId="0" applyFill="1" applyBorder="1"/>
    <xf numFmtId="0" fontId="4" fillId="2" borderId="40" xfId="0" applyFont="1" applyFill="1" applyBorder="1"/>
    <xf numFmtId="0" fontId="5" fillId="2" borderId="41" xfId="0" applyFont="1" applyFill="1" applyBorder="1"/>
    <xf numFmtId="0" fontId="27" fillId="2" borderId="45" xfId="0" applyFont="1" applyFill="1" applyBorder="1" applyAlignment="1">
      <alignment vertical="top"/>
    </xf>
    <xf numFmtId="0" fontId="16" fillId="2" borderId="46" xfId="0" applyFont="1" applyFill="1" applyBorder="1" applyAlignment="1">
      <alignment horizontal="center" vertical="top"/>
    </xf>
    <xf numFmtId="0" fontId="6" fillId="2" borderId="46" xfId="0" applyFont="1" applyFill="1" applyBorder="1" applyAlignment="1">
      <alignment horizontal="center"/>
    </xf>
    <xf numFmtId="0" fontId="0" fillId="2" borderId="46" xfId="0" applyFill="1" applyBorder="1"/>
    <xf numFmtId="0" fontId="4" fillId="2" borderId="46" xfId="0" applyFont="1" applyFill="1" applyBorder="1"/>
    <xf numFmtId="0" fontId="5" fillId="2" borderId="47" xfId="0" applyFont="1" applyFill="1" applyBorder="1"/>
    <xf numFmtId="0" fontId="27" fillId="2" borderId="48" xfId="0" applyFont="1" applyFill="1" applyBorder="1" applyAlignment="1">
      <alignment vertical="top"/>
    </xf>
    <xf numFmtId="0" fontId="16" fillId="2" borderId="49" xfId="0" applyFont="1" applyFill="1" applyBorder="1" applyAlignment="1">
      <alignment horizontal="center" vertical="top"/>
    </xf>
    <xf numFmtId="0" fontId="6" fillId="2" borderId="49" xfId="0" applyFont="1" applyFill="1" applyBorder="1" applyAlignment="1">
      <alignment horizontal="center"/>
    </xf>
    <xf numFmtId="0" fontId="0" fillId="2" borderId="49" xfId="0" applyFill="1" applyBorder="1"/>
    <xf numFmtId="0" fontId="4" fillId="2" borderId="49" xfId="0" applyFont="1" applyFill="1" applyBorder="1"/>
    <xf numFmtId="0" fontId="5" fillId="2" borderId="50" xfId="0" applyFont="1" applyFill="1" applyBorder="1"/>
    <xf numFmtId="0" fontId="27" fillId="2" borderId="51" xfId="0" applyFont="1" applyFill="1" applyBorder="1" applyAlignment="1">
      <alignment vertical="top"/>
    </xf>
    <xf numFmtId="0" fontId="16" fillId="2" borderId="52" xfId="0" applyFont="1" applyFill="1" applyBorder="1" applyAlignment="1">
      <alignment horizontal="center" vertical="top"/>
    </xf>
    <xf numFmtId="0" fontId="6" fillId="2" borderId="52" xfId="0" applyFont="1" applyFill="1" applyBorder="1" applyAlignment="1">
      <alignment horizontal="center"/>
    </xf>
    <xf numFmtId="0" fontId="0" fillId="2" borderId="52" xfId="0" applyFill="1" applyBorder="1"/>
    <xf numFmtId="0" fontId="4" fillId="2" borderId="52" xfId="0" applyFont="1" applyFill="1" applyBorder="1"/>
    <xf numFmtId="0" fontId="5" fillId="2" borderId="53" xfId="0" applyFont="1" applyFill="1" applyBorder="1"/>
    <xf numFmtId="0" fontId="27" fillId="2" borderId="40" xfId="0" applyFont="1" applyFill="1" applyBorder="1" applyAlignment="1">
      <alignment vertical="top"/>
    </xf>
    <xf numFmtId="0" fontId="27" fillId="2" borderId="54" xfId="0" applyFont="1" applyFill="1" applyBorder="1" applyAlignment="1">
      <alignment vertical="top"/>
    </xf>
    <xf numFmtId="0" fontId="16" fillId="2" borderId="55" xfId="0" applyFont="1" applyFill="1" applyBorder="1" applyAlignment="1">
      <alignment horizontal="center" vertical="top"/>
    </xf>
    <xf numFmtId="0" fontId="6" fillId="2" borderId="55" xfId="0" applyFont="1" applyFill="1" applyBorder="1" applyAlignment="1">
      <alignment horizontal="center"/>
    </xf>
    <xf numFmtId="0" fontId="0" fillId="2" borderId="55" xfId="0" applyFill="1" applyBorder="1"/>
    <xf numFmtId="0" fontId="4" fillId="2" borderId="55" xfId="0" applyFont="1" applyFill="1" applyBorder="1"/>
    <xf numFmtId="0" fontId="5" fillId="2" borderId="56" xfId="0" applyFont="1" applyFill="1" applyBorder="1"/>
    <xf numFmtId="0" fontId="27" fillId="2" borderId="0" xfId="0" applyFont="1" applyFill="1" applyBorder="1" applyAlignment="1">
      <alignment vertical="top"/>
    </xf>
    <xf numFmtId="0" fontId="5" fillId="2" borderId="0" xfId="0" applyFont="1" applyFill="1" applyBorder="1"/>
    <xf numFmtId="0" fontId="15" fillId="2" borderId="0" xfId="0" applyFont="1" applyFill="1" applyAlignment="1">
      <alignment vertical="center"/>
    </xf>
    <xf numFmtId="0" fontId="34" fillId="13" borderId="0" xfId="0" applyFont="1" applyFill="1" applyAlignment="1">
      <alignment vertical="center"/>
    </xf>
    <xf numFmtId="0" fontId="5" fillId="13" borderId="0" xfId="0" applyFont="1" applyFill="1"/>
    <xf numFmtId="0" fontId="11" fillId="4" borderId="0" xfId="0" applyFont="1" applyFill="1"/>
    <xf numFmtId="0" fontId="4" fillId="4" borderId="0" xfId="0" applyFont="1" applyFill="1"/>
    <xf numFmtId="0" fontId="12" fillId="14" borderId="4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horizontal="center" vertical="top"/>
    </xf>
    <xf numFmtId="0" fontId="12" fillId="7" borderId="4" xfId="0" applyFont="1" applyFill="1" applyBorder="1" applyAlignment="1">
      <alignment horizontal="center" vertical="top"/>
    </xf>
    <xf numFmtId="0" fontId="12" fillId="7" borderId="5" xfId="0" applyFont="1" applyFill="1" applyBorder="1" applyAlignment="1">
      <alignment horizontal="center" vertical="top"/>
    </xf>
    <xf numFmtId="0" fontId="12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center" vertical="top"/>
    </xf>
    <xf numFmtId="0" fontId="12" fillId="14" borderId="3" xfId="0" applyFont="1" applyFill="1" applyBorder="1" applyAlignment="1">
      <alignment horizontal="left" vertical="center"/>
    </xf>
    <xf numFmtId="0" fontId="6" fillId="2" borderId="61" xfId="0" applyFont="1" applyFill="1" applyBorder="1" applyAlignment="1">
      <alignment horizontal="center"/>
    </xf>
    <xf numFmtId="0" fontId="7" fillId="7" borderId="16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12" fillId="14" borderId="57" xfId="0" applyFont="1" applyFill="1" applyBorder="1" applyAlignment="1">
      <alignment horizontal="left" vertical="top"/>
    </xf>
    <xf numFmtId="0" fontId="2" fillId="14" borderId="60" xfId="0" applyFont="1" applyFill="1" applyBorder="1"/>
    <xf numFmtId="0" fontId="6" fillId="14" borderId="58" xfId="0" applyFont="1" applyFill="1" applyBorder="1" applyAlignment="1">
      <alignment horizontal="center"/>
    </xf>
    <xf numFmtId="0" fontId="2" fillId="14" borderId="58" xfId="0" applyFont="1" applyFill="1" applyBorder="1"/>
    <xf numFmtId="0" fontId="6" fillId="2" borderId="59" xfId="0" applyFont="1" applyFill="1" applyBorder="1" applyAlignment="1">
      <alignment horizontal="center"/>
    </xf>
    <xf numFmtId="164" fontId="35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6" fillId="4" borderId="0" xfId="0" applyFont="1" applyFill="1" applyAlignment="1">
      <alignment vertical="center"/>
    </xf>
    <xf numFmtId="0" fontId="16" fillId="2" borderId="62" xfId="0" applyFont="1" applyFill="1" applyBorder="1" applyAlignment="1">
      <alignment horizontal="left" vertical="center"/>
    </xf>
    <xf numFmtId="0" fontId="16" fillId="2" borderId="62" xfId="0" applyFont="1" applyFill="1" applyBorder="1" applyAlignment="1">
      <alignment horizontal="center" vertical="top"/>
    </xf>
    <xf numFmtId="0" fontId="6" fillId="2" borderId="62" xfId="0" applyFont="1" applyFill="1" applyBorder="1" applyAlignment="1">
      <alignment horizontal="center"/>
    </xf>
    <xf numFmtId="0" fontId="0" fillId="2" borderId="62" xfId="0" applyFill="1" applyBorder="1"/>
    <xf numFmtId="0" fontId="4" fillId="2" borderId="62" xfId="0" applyFont="1" applyFill="1" applyBorder="1"/>
    <xf numFmtId="0" fontId="5" fillId="2" borderId="62" xfId="0" applyFont="1" applyFill="1" applyBorder="1"/>
    <xf numFmtId="0" fontId="24" fillId="5" borderId="33" xfId="0" applyFont="1" applyFill="1" applyBorder="1" applyAlignment="1">
      <alignment horizontal="left" vertical="center"/>
    </xf>
    <xf numFmtId="0" fontId="36" fillId="9" borderId="0" xfId="0" applyFont="1" applyFill="1" applyAlignment="1">
      <alignment vertical="center"/>
    </xf>
    <xf numFmtId="0" fontId="11" fillId="9" borderId="0" xfId="0" applyFont="1" applyFill="1"/>
    <xf numFmtId="0" fontId="0" fillId="9" borderId="0" xfId="0" applyFill="1"/>
    <xf numFmtId="0" fontId="4" fillId="9" borderId="0" xfId="0" applyFont="1" applyFill="1"/>
    <xf numFmtId="0" fontId="33" fillId="7" borderId="42" xfId="0" applyFont="1" applyFill="1" applyBorder="1" applyAlignment="1">
      <alignment vertical="center"/>
    </xf>
    <xf numFmtId="0" fontId="16" fillId="7" borderId="43" xfId="0" applyFont="1" applyFill="1" applyBorder="1" applyAlignment="1">
      <alignment horizontal="center" vertical="top"/>
    </xf>
    <xf numFmtId="0" fontId="6" fillId="7" borderId="43" xfId="0" applyFont="1" applyFill="1" applyBorder="1" applyAlignment="1">
      <alignment horizontal="center"/>
    </xf>
    <xf numFmtId="0" fontId="0" fillId="7" borderId="43" xfId="0" applyFill="1" applyBorder="1"/>
    <xf numFmtId="0" fontId="4" fillId="7" borderId="43" xfId="0" applyFont="1" applyFill="1" applyBorder="1"/>
    <xf numFmtId="0" fontId="5" fillId="7" borderId="44" xfId="0" applyFont="1" applyFill="1" applyBorder="1"/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left" vertical="center"/>
    </xf>
    <xf numFmtId="0" fontId="38" fillId="13" borderId="0" xfId="0" applyFont="1" applyFill="1" applyBorder="1" applyAlignment="1">
      <alignment horizontal="left" vertical="center"/>
    </xf>
    <xf numFmtId="0" fontId="38" fillId="13" borderId="0" xfId="0" applyFont="1" applyFill="1" applyBorder="1" applyAlignment="1">
      <alignment horizontal="center" vertical="top"/>
    </xf>
    <xf numFmtId="0" fontId="4" fillId="13" borderId="0" xfId="0" applyFont="1" applyFill="1" applyBorder="1" applyAlignment="1">
      <alignment horizontal="center"/>
    </xf>
    <xf numFmtId="0" fontId="5" fillId="10" borderId="0" xfId="0" applyFont="1" applyFill="1"/>
    <xf numFmtId="0" fontId="6" fillId="10" borderId="0" xfId="0" applyFont="1" applyFill="1" applyBorder="1" applyAlignment="1">
      <alignment horizontal="center"/>
    </xf>
    <xf numFmtId="0" fontId="5" fillId="6" borderId="0" xfId="0" applyFont="1" applyFill="1"/>
    <xf numFmtId="0" fontId="4" fillId="6" borderId="0" xfId="0" applyFont="1" applyFill="1"/>
    <xf numFmtId="0" fontId="39" fillId="16" borderId="0" xfId="0" applyFont="1" applyFill="1" applyAlignment="1">
      <alignment vertical="center"/>
    </xf>
    <xf numFmtId="0" fontId="5" fillId="16" borderId="0" xfId="0" applyFont="1" applyFill="1"/>
    <xf numFmtId="0" fontId="5" fillId="17" borderId="0" xfId="0" applyFont="1" applyFill="1"/>
    <xf numFmtId="0" fontId="4" fillId="17" borderId="0" xfId="0" applyFont="1" applyFill="1"/>
    <xf numFmtId="0" fontId="5" fillId="6" borderId="0" xfId="0" applyFont="1" applyFill="1" applyBorder="1"/>
    <xf numFmtId="0" fontId="38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left" vertical="center"/>
    </xf>
    <xf numFmtId="0" fontId="37" fillId="16" borderId="33" xfId="0" applyFont="1" applyFill="1" applyBorder="1" applyAlignment="1">
      <alignment horizontal="left" vertical="center"/>
    </xf>
    <xf numFmtId="0" fontId="38" fillId="16" borderId="11" xfId="0" applyFont="1" applyFill="1" applyBorder="1" applyAlignment="1">
      <alignment horizontal="center" vertical="top"/>
    </xf>
    <xf numFmtId="0" fontId="4" fillId="16" borderId="11" xfId="0" applyFont="1" applyFill="1" applyBorder="1" applyAlignment="1">
      <alignment horizontal="center"/>
    </xf>
    <xf numFmtId="0" fontId="5" fillId="16" borderId="11" xfId="0" applyFont="1" applyFill="1" applyBorder="1"/>
    <xf numFmtId="0" fontId="33" fillId="15" borderId="42" xfId="0" applyFont="1" applyFill="1" applyBorder="1" applyAlignment="1">
      <alignment vertical="center"/>
    </xf>
    <xf numFmtId="0" fontId="16" fillId="15" borderId="43" xfId="0" applyFont="1" applyFill="1" applyBorder="1" applyAlignment="1">
      <alignment horizontal="center" vertical="top"/>
    </xf>
    <xf numFmtId="0" fontId="6" fillId="15" borderId="43" xfId="0" applyFont="1" applyFill="1" applyBorder="1" applyAlignment="1">
      <alignment horizontal="center"/>
    </xf>
    <xf numFmtId="0" fontId="0" fillId="15" borderId="43" xfId="0" applyFill="1" applyBorder="1"/>
    <xf numFmtId="0" fontId="4" fillId="15" borderId="43" xfId="0" applyFont="1" applyFill="1" applyBorder="1"/>
    <xf numFmtId="0" fontId="5" fillId="15" borderId="44" xfId="0" applyFont="1" applyFill="1" applyBorder="1"/>
    <xf numFmtId="0" fontId="40" fillId="17" borderId="0" xfId="0" applyFont="1" applyFill="1" applyAlignment="1">
      <alignment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Border="1" applyAlignment="1">
      <alignment horizontal="left" vertical="center"/>
    </xf>
    <xf numFmtId="0" fontId="41" fillId="10" borderId="0" xfId="0" applyFont="1" applyFill="1" applyAlignment="1">
      <alignment vertical="center"/>
    </xf>
    <xf numFmtId="0" fontId="41" fillId="10" borderId="0" xfId="0" applyFont="1" applyFill="1" applyBorder="1" applyAlignment="1">
      <alignment horizontal="left" vertical="center"/>
    </xf>
    <xf numFmtId="0" fontId="16" fillId="18" borderId="0" xfId="0" applyFont="1" applyFill="1" applyBorder="1" applyAlignment="1">
      <alignment horizontal="left" vertical="center"/>
    </xf>
    <xf numFmtId="0" fontId="16" fillId="18" borderId="0" xfId="0" applyFont="1" applyFill="1" applyBorder="1" applyAlignment="1">
      <alignment horizontal="center" vertical="top"/>
    </xf>
    <xf numFmtId="0" fontId="6" fillId="18" borderId="0" xfId="0" applyFont="1" applyFill="1" applyBorder="1" applyAlignment="1">
      <alignment horizontal="center"/>
    </xf>
    <xf numFmtId="0" fontId="0" fillId="18" borderId="0" xfId="0" applyFill="1"/>
    <xf numFmtId="0" fontId="15" fillId="18" borderId="0" xfId="0" applyFont="1" applyFill="1" applyBorder="1" applyAlignment="1">
      <alignment horizontal="left" vertical="center"/>
    </xf>
    <xf numFmtId="0" fontId="32" fillId="18" borderId="0" xfId="0" applyFont="1" applyFill="1" applyAlignment="1">
      <alignment vertical="center"/>
    </xf>
    <xf numFmtId="0" fontId="4" fillId="18" borderId="0" xfId="0" applyFont="1" applyFill="1"/>
    <xf numFmtId="0" fontId="5" fillId="18" borderId="0" xfId="0" applyFont="1" applyFill="1"/>
    <xf numFmtId="0" fontId="15" fillId="18" borderId="0" xfId="0" applyFont="1" applyFill="1" applyAlignment="1">
      <alignment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2" fontId="28" fillId="2" borderId="0" xfId="0" applyNumberFormat="1" applyFont="1" applyFill="1" applyBorder="1" applyAlignment="1">
      <alignment horizontal="left" vertical="center"/>
    </xf>
    <xf numFmtId="0" fontId="42" fillId="0" borderId="0" xfId="0" applyFont="1"/>
    <xf numFmtId="0" fontId="43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1A35"/>
      <color rgb="FFA40037"/>
      <color rgb="FF5C001F"/>
      <color rgb="FFFFE1F7"/>
      <color rgb="FF990033"/>
      <color rgb="FFF62653"/>
      <color rgb="FFFEB626"/>
      <color rgb="FFFFD5F7"/>
      <color rgb="FF44546A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Ventas estimadas</a:t>
            </a:r>
          </a:p>
          <a:p>
            <a:pPr>
              <a:defRPr/>
            </a:pPr>
            <a:r>
              <a:rPr lang="es-ES" sz="1000">
                <a:latin typeface="+mj-lt"/>
              </a:rPr>
              <a:t>Antes</a:t>
            </a:r>
            <a:r>
              <a:rPr lang="es-ES" sz="1000" baseline="0">
                <a:latin typeface="+mj-lt"/>
              </a:rPr>
              <a:t> de emprender</a:t>
            </a:r>
            <a:endParaRPr lang="es-ES" sz="1000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 primer mes</c:v>
          </c:tx>
          <c:spPr>
            <a:solidFill>
              <a:srgbClr val="D81A3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81A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9B-4B1A-98F9-725CF4D355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Ejemplo!$E$97</c:f>
              <c:numCache>
                <c:formatCode>[$$-80A]#,##0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B-4B1A-98F9-725CF4D35516}"/>
            </c:ext>
          </c:extLst>
        </c:ser>
        <c:ser>
          <c:idx val="1"/>
          <c:order val="1"/>
          <c:tx>
            <c:v>Ventas segundo mes</c:v>
          </c:tx>
          <c:spPr>
            <a:solidFill>
              <a:srgbClr val="5C00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Ejemplo!$E$100</c:f>
              <c:numCache>
                <c:formatCode>[$$-80A]#,##0</c:formatCode>
                <c:ptCount val="1"/>
                <c:pt idx="0">
                  <c:v>22400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B-4B1A-98F9-725CF4D355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72638992"/>
        <c:axId val="1572640656"/>
      </c:barChart>
      <c:catAx>
        <c:axId val="1572638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72640656"/>
        <c:crosses val="autoZero"/>
        <c:auto val="1"/>
        <c:lblAlgn val="ctr"/>
        <c:lblOffset val="100"/>
        <c:noMultiLvlLbl val="0"/>
      </c:catAx>
      <c:valAx>
        <c:axId val="1572640656"/>
        <c:scaling>
          <c:orientation val="minMax"/>
        </c:scaling>
        <c:delete val="1"/>
        <c:axPos val="l"/>
        <c:numFmt formatCode="[$$-80A]#,##0" sourceLinked="1"/>
        <c:majorTickMark val="none"/>
        <c:minorTickMark val="none"/>
        <c:tickLblPos val="nextTo"/>
        <c:crossAx val="157263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Ventas estimadas</a:t>
            </a:r>
            <a:endParaRPr lang="es-ES" sz="1400">
              <a:effectLst/>
            </a:endParaRPr>
          </a:p>
          <a:p>
            <a:pPr>
              <a:defRPr/>
            </a:pPr>
            <a:r>
              <a:rPr lang="es-ES" sz="1000" b="0" i="0" baseline="0">
                <a:effectLst/>
                <a:latin typeface="+mj-lt"/>
              </a:rPr>
              <a:t>Antes de emprender</a:t>
            </a:r>
            <a:endParaRPr lang="es-ES" sz="1000">
              <a:effectLst/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 primer mes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Ejemplo!$E$201</c:f>
              <c:numCache>
                <c:formatCode>[$$-80A]#,##0</c:formatCode>
                <c:ptCount val="1"/>
                <c:pt idx="0">
                  <c:v>34680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E-4A20-9E3A-146A5C1D4983}"/>
            </c:ext>
          </c:extLst>
        </c:ser>
        <c:ser>
          <c:idx val="1"/>
          <c:order val="1"/>
          <c:tx>
            <c:v>Ventas segundo mes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Ejemplo!$E$204</c:f>
              <c:numCache>
                <c:formatCode>[$$-80A]#,##0</c:formatCode>
                <c:ptCount val="1"/>
                <c:pt idx="0">
                  <c:v>38760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E-4A20-9E3A-146A5C1D49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58647840"/>
        <c:axId val="1858648256"/>
      </c:barChart>
      <c:catAx>
        <c:axId val="185864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8648256"/>
        <c:crosses val="autoZero"/>
        <c:auto val="1"/>
        <c:lblAlgn val="ctr"/>
        <c:lblOffset val="100"/>
        <c:noMultiLvlLbl val="0"/>
      </c:catAx>
      <c:valAx>
        <c:axId val="1858648256"/>
        <c:scaling>
          <c:orientation val="minMax"/>
        </c:scaling>
        <c:delete val="1"/>
        <c:axPos val="l"/>
        <c:numFmt formatCode="[$$-80A]#,##0" sourceLinked="1"/>
        <c:majorTickMark val="none"/>
        <c:minorTickMark val="none"/>
        <c:tickLblPos val="nextTo"/>
        <c:crossAx val="185864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Ventas estimadas</a:t>
            </a:r>
          </a:p>
          <a:p>
            <a:pPr>
              <a:defRPr/>
            </a:pPr>
            <a:r>
              <a:rPr lang="es-ES" sz="1000">
                <a:latin typeface="+mj-lt"/>
              </a:rPr>
              <a:t>Antes</a:t>
            </a:r>
            <a:r>
              <a:rPr lang="es-ES" sz="1000" baseline="0">
                <a:latin typeface="+mj-lt"/>
              </a:rPr>
              <a:t> de emprender</a:t>
            </a:r>
            <a:endParaRPr lang="es-ES" sz="1000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 primer mes</c:v>
          </c:tx>
          <c:spPr>
            <a:solidFill>
              <a:srgbClr val="D81A3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81A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F7-4F8E-9FCD-AA0E81E915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Plantilla!$E$92</c:f>
              <c:numCache>
                <c:formatCode>[$$-80A]#,##0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7-4F8E-9FCD-AA0E81E9152E}"/>
            </c:ext>
          </c:extLst>
        </c:ser>
        <c:ser>
          <c:idx val="1"/>
          <c:order val="1"/>
          <c:tx>
            <c:v>Ventas segundo mes</c:v>
          </c:tx>
          <c:spPr>
            <a:solidFill>
              <a:srgbClr val="5C00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Plantilla!$E$95</c:f>
              <c:numCache>
                <c:formatCode>[$$-80A]#,##0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7-4F8E-9FCD-AA0E81E915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72638992"/>
        <c:axId val="1572640656"/>
      </c:barChart>
      <c:catAx>
        <c:axId val="1572638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72640656"/>
        <c:crosses val="autoZero"/>
        <c:auto val="1"/>
        <c:lblAlgn val="ctr"/>
        <c:lblOffset val="100"/>
        <c:noMultiLvlLbl val="0"/>
      </c:catAx>
      <c:valAx>
        <c:axId val="1572640656"/>
        <c:scaling>
          <c:orientation val="minMax"/>
        </c:scaling>
        <c:delete val="1"/>
        <c:axPos val="l"/>
        <c:numFmt formatCode="[$$-80A]#,##0" sourceLinked="1"/>
        <c:majorTickMark val="none"/>
        <c:minorTickMark val="none"/>
        <c:tickLblPos val="nextTo"/>
        <c:crossAx val="157263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Ventas estimadas</a:t>
            </a:r>
            <a:endParaRPr lang="es-ES" sz="1400">
              <a:effectLst/>
            </a:endParaRPr>
          </a:p>
          <a:p>
            <a:pPr>
              <a:defRPr/>
            </a:pPr>
            <a:r>
              <a:rPr lang="es-ES" sz="1000" b="0" i="0" baseline="0">
                <a:effectLst/>
                <a:latin typeface="+mj-lt"/>
              </a:rPr>
              <a:t>Antes de emprender</a:t>
            </a:r>
            <a:endParaRPr lang="es-ES" sz="1000"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 primer mes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Plantilla!$E$190</c:f>
              <c:numCache>
                <c:formatCode>[$$-80A]#,##0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6-4DF7-8763-26CB62934F6B}"/>
            </c:ext>
          </c:extLst>
        </c:ser>
        <c:ser>
          <c:idx val="1"/>
          <c:order val="1"/>
          <c:tx>
            <c:v>Ventas segundo mes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Plantilla!$E$193</c:f>
              <c:numCache>
                <c:formatCode>[$$-80A]#,##0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6-4DF7-8763-26CB62934F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58647840"/>
        <c:axId val="1858648256"/>
      </c:barChart>
      <c:catAx>
        <c:axId val="185864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8648256"/>
        <c:crosses val="autoZero"/>
        <c:auto val="1"/>
        <c:lblAlgn val="ctr"/>
        <c:lblOffset val="100"/>
        <c:noMultiLvlLbl val="0"/>
      </c:catAx>
      <c:valAx>
        <c:axId val="1858648256"/>
        <c:scaling>
          <c:orientation val="minMax"/>
        </c:scaling>
        <c:delete val="1"/>
        <c:axPos val="l"/>
        <c:numFmt formatCode="[$$-80A]#,##0" sourceLinked="1"/>
        <c:majorTickMark val="none"/>
        <c:minorTickMark val="none"/>
        <c:tickLblPos val="nextTo"/>
        <c:crossAx val="185864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1_8sHihWvQQk4NA4T1mo7A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tiktok.com/@jorgeromerolegacy" TargetMode="External"/><Relationship Id="rId5" Type="http://schemas.openxmlformats.org/officeDocument/2006/relationships/hyperlink" Target="https://api.whatsapp.com/send?phone=524426808770" TargetMode="External"/><Relationship Id="rId10" Type="http://schemas.openxmlformats.org/officeDocument/2006/relationships/image" Target="../media/image6.png"/><Relationship Id="rId4" Type="http://schemas.openxmlformats.org/officeDocument/2006/relationships/hyperlink" Target="https://t.me/jorgeromerolegacy" TargetMode="External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145887</xdr:colOff>
      <xdr:row>6</xdr:row>
      <xdr:rowOff>152400</xdr:rowOff>
    </xdr:from>
    <xdr:to>
      <xdr:col>6</xdr:col>
      <xdr:colOff>1887</xdr:colOff>
      <xdr:row>35</xdr:row>
      <xdr:rowOff>114300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137B70AF-382B-448D-817A-3D596CFF9572}"/>
            </a:ext>
          </a:extLst>
        </xdr:cNvPr>
        <xdr:cNvSpPr/>
      </xdr:nvSpPr>
      <xdr:spPr>
        <a:xfrm>
          <a:off x="145887" y="1295400"/>
          <a:ext cx="4428000" cy="51054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417382</xdr:colOff>
      <xdr:row>0</xdr:row>
      <xdr:rowOff>89840</xdr:rowOff>
    </xdr:from>
    <xdr:to>
      <xdr:col>5</xdr:col>
      <xdr:colOff>665531</xdr:colOff>
      <xdr:row>5</xdr:row>
      <xdr:rowOff>57977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AF47609E-4D34-4A69-BA3D-CEB7DBF8D6FE}"/>
            </a:ext>
          </a:extLst>
        </xdr:cNvPr>
        <xdr:cNvSpPr txBox="1"/>
      </xdr:nvSpPr>
      <xdr:spPr>
        <a:xfrm>
          <a:off x="1179382" y="89840"/>
          <a:ext cx="3296149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Pronostica tus Ventas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antes de Emprender</a:t>
          </a:r>
          <a:endParaRPr lang="en-US" sz="1800" b="0" i="1">
            <a:solidFill>
              <a:schemeClr val="bg1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373147</xdr:colOff>
      <xdr:row>9</xdr:row>
      <xdr:rowOff>80672</xdr:rowOff>
    </xdr:from>
    <xdr:to>
      <xdr:col>5</xdr:col>
      <xdr:colOff>487147</xdr:colOff>
      <xdr:row>9</xdr:row>
      <xdr:rowOff>80672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95E977-1FBE-4FE3-BA21-5C3BE67B0F49}"/>
            </a:ext>
          </a:extLst>
        </xdr:cNvPr>
        <xdr:cNvCxnSpPr>
          <a:cxnSpLocks/>
        </xdr:cNvCxnSpPr>
      </xdr:nvCxnSpPr>
      <xdr:spPr>
        <a:xfrm>
          <a:off x="373147" y="1795172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376299</xdr:colOff>
      <xdr:row>9</xdr:row>
      <xdr:rowOff>82404</xdr:rowOff>
    </xdr:from>
    <xdr:to>
      <xdr:col>5</xdr:col>
      <xdr:colOff>474783</xdr:colOff>
      <xdr:row>25</xdr:row>
      <xdr:rowOff>19050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EB6F5D6-F878-40B4-808A-621D4B3EE56E}"/>
            </a:ext>
          </a:extLst>
        </xdr:cNvPr>
        <xdr:cNvSpPr txBox="1"/>
      </xdr:nvSpPr>
      <xdr:spPr>
        <a:xfrm>
          <a:off x="376299" y="1796904"/>
          <a:ext cx="3908484" cy="2984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pronosticar las ventas de tu futuro emprendimiento en sus primeros 2 meses de vida.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Este documento no es útil para proyectar ventas si ya tienes un negocio en marcha; las fórmulas adecuadas para pronosticar en este caso se muestran en otro vídeo del canal.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 de mayor utilidad para ti sí: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   Es tu primer negocio.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   Ya cuentas con un negocio pero emprenderás otro modelo que te ayudará a llegar a más clientes (por ejemplo, tienes una clínica veterinaria, pero iniciarás una tienda en línea de accesorios para mascotas de tu propia marca).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Resumen de los pasos a seguir:</a:t>
          </a:r>
        </a:p>
      </xdr:txBody>
    </xdr:sp>
    <xdr:clientData/>
  </xdr:twoCellAnchor>
  <xdr:twoCellAnchor>
    <xdr:from>
      <xdr:col>0</xdr:col>
      <xdr:colOff>126280</xdr:colOff>
      <xdr:row>36</xdr:row>
      <xdr:rowOff>31031</xdr:rowOff>
    </xdr:from>
    <xdr:to>
      <xdr:col>5</xdr:col>
      <xdr:colOff>753809</xdr:colOff>
      <xdr:row>36</xdr:row>
      <xdr:rowOff>31031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C39DCB16-F8AA-4C63-B133-F36A561B1EC1}"/>
            </a:ext>
          </a:extLst>
        </xdr:cNvPr>
        <xdr:cNvCxnSpPr>
          <a:cxnSpLocks/>
        </xdr:cNvCxnSpPr>
      </xdr:nvCxnSpPr>
      <xdr:spPr>
        <a:xfrm>
          <a:off x="126280" y="6508031"/>
          <a:ext cx="4437529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350898</xdr:colOff>
      <xdr:row>24</xdr:row>
      <xdr:rowOff>118181</xdr:rowOff>
    </xdr:from>
    <xdr:to>
      <xdr:col>0</xdr:col>
      <xdr:colOff>674898</xdr:colOff>
      <xdr:row>26</xdr:row>
      <xdr:rowOff>61181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50898" y="4690181"/>
          <a:ext cx="324000" cy="324000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241788</xdr:colOff>
      <xdr:row>5</xdr:row>
      <xdr:rowOff>1</xdr:rowOff>
    </xdr:to>
    <xdr:sp macro="" textlink="">
      <xdr:nvSpPr>
        <xdr:cNvPr id="15" name="Rectángulo 14"/>
        <xdr:cNvSpPr/>
      </xdr:nvSpPr>
      <xdr:spPr>
        <a:xfrm>
          <a:off x="0" y="1"/>
          <a:ext cx="1003788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396866</xdr:colOff>
      <xdr:row>7</xdr:row>
      <xdr:rowOff>16661</xdr:rowOff>
    </xdr:from>
    <xdr:to>
      <xdr:col>5</xdr:col>
      <xdr:colOff>496264</xdr:colOff>
      <xdr:row>9</xdr:row>
      <xdr:rowOff>67237</xdr:rowOff>
    </xdr:to>
    <xdr:sp macro="" textlink="">
      <xdr:nvSpPr>
        <xdr:cNvPr id="19" name="Step" descr="Save time by filling cells automatically">
          <a:extLst>
            <a:ext uri="{FF2B5EF4-FFF2-40B4-BE49-F238E27FC236}">
              <a16:creationId xmlns:a16="http://schemas.microsoft.com/office/drawing/2014/main" id="{AF47609E-4D34-4A69-BA3D-CEB7DBF8D6FE}"/>
            </a:ext>
          </a:extLst>
        </xdr:cNvPr>
        <xdr:cNvSpPr txBox="1"/>
      </xdr:nvSpPr>
      <xdr:spPr>
        <a:xfrm>
          <a:off x="396866" y="1350161"/>
          <a:ext cx="3909398" cy="43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134125</xdr:colOff>
      <xdr:row>41</xdr:row>
      <xdr:rowOff>26895</xdr:rowOff>
    </xdr:from>
    <xdr:to>
      <xdr:col>6</xdr:col>
      <xdr:colOff>33271</xdr:colOff>
      <xdr:row>47</xdr:row>
      <xdr:rowOff>133350</xdr:rowOff>
    </xdr:to>
    <xdr:sp macro="" textlink="">
      <xdr:nvSpPr>
        <xdr:cNvPr id="25" name="Step" descr="Here’s how to use the fill handle in Excel:">
          <a:extLst>
            <a:ext uri="{FF2B5EF4-FFF2-40B4-BE49-F238E27FC236}">
              <a16:creationId xmlns:a16="http://schemas.microsoft.com/office/drawing/2014/main" id="{0EB6F5D6-F878-40B4-808A-621D4B3EE56E}"/>
            </a:ext>
          </a:extLst>
        </xdr:cNvPr>
        <xdr:cNvSpPr txBox="1"/>
      </xdr:nvSpPr>
      <xdr:spPr>
        <a:xfrm>
          <a:off x="134125" y="7456395"/>
          <a:ext cx="4471146" cy="124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+mn-lt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Eres libre de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compartir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(copiar, redistribuir, compartir con un colega),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daptar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remezclar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sobre el material). </a:t>
          </a:r>
          <a:r>
            <a:rPr lang="es-E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Atribución</a:t>
          </a: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: debes otorgar el crédito correspondiente</a:t>
          </a:r>
          <a:r>
            <a:rPr lang="es-ES" sz="11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s-ES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@jorgeromerolegacy.</a:t>
          </a:r>
          <a:endParaRPr lang="es-ES" sz="1100">
            <a:solidFill>
              <a:schemeClr val="tx1">
                <a:lumMod val="75000"/>
                <a:lumOff val="25000"/>
              </a:schemeClr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685800</xdr:colOff>
      <xdr:row>49</xdr:row>
      <xdr:rowOff>9525</xdr:rowOff>
    </xdr:from>
    <xdr:to>
      <xdr:col>4</xdr:col>
      <xdr:colOff>283800</xdr:colOff>
      <xdr:row>50</xdr:row>
      <xdr:rowOff>179025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9630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223800</xdr:colOff>
      <xdr:row>49</xdr:row>
      <xdr:rowOff>23775</xdr:rowOff>
    </xdr:from>
    <xdr:to>
      <xdr:col>2</xdr:col>
      <xdr:colOff>583800</xdr:colOff>
      <xdr:row>51</xdr:row>
      <xdr:rowOff>2775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00" y="89772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49</xdr:row>
      <xdr:rowOff>1</xdr:rowOff>
    </xdr:from>
    <xdr:to>
      <xdr:col>1</xdr:col>
      <xdr:colOff>83776</xdr:colOff>
      <xdr:row>50</xdr:row>
      <xdr:rowOff>169501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8953501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171450</xdr:rowOff>
    </xdr:from>
    <xdr:to>
      <xdr:col>1</xdr:col>
      <xdr:colOff>390525</xdr:colOff>
      <xdr:row>53</xdr:row>
      <xdr:rowOff>57149</xdr:rowOff>
    </xdr:to>
    <xdr:sp macro="" textlink="">
      <xdr:nvSpPr>
        <xdr:cNvPr id="29" name="CuadroTexto 28"/>
        <xdr:cNvSpPr txBox="1"/>
      </xdr:nvSpPr>
      <xdr:spPr>
        <a:xfrm>
          <a:off x="209550" y="931545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1</xdr:col>
      <xdr:colOff>695325</xdr:colOff>
      <xdr:row>51</xdr:row>
      <xdr:rowOff>0</xdr:rowOff>
    </xdr:from>
    <xdr:to>
      <xdr:col>3</xdr:col>
      <xdr:colOff>114300</xdr:colOff>
      <xdr:row>53</xdr:row>
      <xdr:rowOff>76199</xdr:rowOff>
    </xdr:to>
    <xdr:sp macro="" textlink="">
      <xdr:nvSpPr>
        <xdr:cNvPr id="30" name="CuadroTexto 29"/>
        <xdr:cNvSpPr txBox="1"/>
      </xdr:nvSpPr>
      <xdr:spPr>
        <a:xfrm>
          <a:off x="1457325" y="933450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Telegram</a:t>
          </a:r>
        </a:p>
      </xdr:txBody>
    </xdr:sp>
    <xdr:clientData/>
  </xdr:twoCellAnchor>
  <xdr:twoCellAnchor>
    <xdr:from>
      <xdr:col>3</xdr:col>
      <xdr:colOff>390525</xdr:colOff>
      <xdr:row>50</xdr:row>
      <xdr:rowOff>180975</xdr:rowOff>
    </xdr:from>
    <xdr:to>
      <xdr:col>4</xdr:col>
      <xdr:colOff>571500</xdr:colOff>
      <xdr:row>53</xdr:row>
      <xdr:rowOff>66674</xdr:rowOff>
    </xdr:to>
    <xdr:sp macro="" textlink="">
      <xdr:nvSpPr>
        <xdr:cNvPr id="31" name="CuadroTexto 30"/>
        <xdr:cNvSpPr txBox="1"/>
      </xdr:nvSpPr>
      <xdr:spPr>
        <a:xfrm>
          <a:off x="2676525" y="9324975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1</xdr:col>
      <xdr:colOff>733425</xdr:colOff>
      <xdr:row>49</xdr:row>
      <xdr:rowOff>3690</xdr:rowOff>
    </xdr:from>
    <xdr:to>
      <xdr:col>3</xdr:col>
      <xdr:colOff>0</xdr:colOff>
      <xdr:row>52</xdr:row>
      <xdr:rowOff>66673</xdr:rowOff>
    </xdr:to>
    <xdr:sp macro="" textlink="">
      <xdr:nvSpPr>
        <xdr:cNvPr id="32" name="Rectángulo 31">
          <a:hlinkClick xmlns:r="http://schemas.openxmlformats.org/officeDocument/2006/relationships" r:id="rId4"/>
        </xdr:cNvPr>
        <xdr:cNvSpPr/>
      </xdr:nvSpPr>
      <xdr:spPr>
        <a:xfrm>
          <a:off x="1495425" y="8957190"/>
          <a:ext cx="790575" cy="634483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304800</xdr:colOff>
      <xdr:row>48</xdr:row>
      <xdr:rowOff>123825</xdr:rowOff>
    </xdr:from>
    <xdr:to>
      <xdr:col>1</xdr:col>
      <xdr:colOff>266700</xdr:colOff>
      <xdr:row>52</xdr:row>
      <xdr:rowOff>66675</xdr:rowOff>
    </xdr:to>
    <xdr:sp macro="" textlink="">
      <xdr:nvSpPr>
        <xdr:cNvPr id="33" name="Rectángulo 32">
          <a:hlinkClick xmlns:r="http://schemas.openxmlformats.org/officeDocument/2006/relationships" r:id="rId5"/>
        </xdr:cNvPr>
        <xdr:cNvSpPr/>
      </xdr:nvSpPr>
      <xdr:spPr>
        <a:xfrm>
          <a:off x="304800" y="8886825"/>
          <a:ext cx="723900" cy="70485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485774</xdr:colOff>
      <xdr:row>48</xdr:row>
      <xdr:rowOff>114300</xdr:rowOff>
    </xdr:from>
    <xdr:to>
      <xdr:col>4</xdr:col>
      <xdr:colOff>457200</xdr:colOff>
      <xdr:row>52</xdr:row>
      <xdr:rowOff>47624</xdr:rowOff>
    </xdr:to>
    <xdr:sp macro="" textlink="">
      <xdr:nvSpPr>
        <xdr:cNvPr id="34" name="Rectángulo 33">
          <a:hlinkClick xmlns:r="http://schemas.openxmlformats.org/officeDocument/2006/relationships" r:id="rId6"/>
        </xdr:cNvPr>
        <xdr:cNvSpPr/>
      </xdr:nvSpPr>
      <xdr:spPr>
        <a:xfrm>
          <a:off x="2771774" y="8877300"/>
          <a:ext cx="733426" cy="695324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257175</xdr:colOff>
      <xdr:row>49</xdr:row>
      <xdr:rowOff>9525</xdr:rowOff>
    </xdr:from>
    <xdr:to>
      <xdr:col>5</xdr:col>
      <xdr:colOff>617175</xdr:colOff>
      <xdr:row>50</xdr:row>
      <xdr:rowOff>179025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8963025"/>
          <a:ext cx="360000" cy="36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48</xdr:row>
      <xdr:rowOff>123825</xdr:rowOff>
    </xdr:from>
    <xdr:to>
      <xdr:col>6</xdr:col>
      <xdr:colOff>19050</xdr:colOff>
      <xdr:row>52</xdr:row>
      <xdr:rowOff>57149</xdr:rowOff>
    </xdr:to>
    <xdr:sp macro="" textlink="">
      <xdr:nvSpPr>
        <xdr:cNvPr id="36" name="Rectángulo 35">
          <a:hlinkClick xmlns:r="http://schemas.openxmlformats.org/officeDocument/2006/relationships" r:id="rId8"/>
        </xdr:cNvPr>
        <xdr:cNvSpPr/>
      </xdr:nvSpPr>
      <xdr:spPr>
        <a:xfrm>
          <a:off x="3857624" y="8886825"/>
          <a:ext cx="733426" cy="695324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733425</xdr:colOff>
      <xdr:row>50</xdr:row>
      <xdr:rowOff>171450</xdr:rowOff>
    </xdr:from>
    <xdr:to>
      <xdr:col>6</xdr:col>
      <xdr:colOff>152400</xdr:colOff>
      <xdr:row>53</xdr:row>
      <xdr:rowOff>57149</xdr:rowOff>
    </xdr:to>
    <xdr:sp macro="" textlink="">
      <xdr:nvSpPr>
        <xdr:cNvPr id="37" name="CuadroTexto 36"/>
        <xdr:cNvSpPr txBox="1"/>
      </xdr:nvSpPr>
      <xdr:spPr>
        <a:xfrm>
          <a:off x="3781425" y="931545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0</xdr:col>
      <xdr:colOff>152400</xdr:colOff>
      <xdr:row>37</xdr:row>
      <xdr:rowOff>57150</xdr:rowOff>
    </xdr:from>
    <xdr:to>
      <xdr:col>4</xdr:col>
      <xdr:colOff>428625</xdr:colOff>
      <xdr:row>40</xdr:row>
      <xdr:rowOff>173067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724650"/>
          <a:ext cx="3324225" cy="687417"/>
        </a:xfrm>
        <a:prstGeom prst="rect">
          <a:avLst/>
        </a:prstGeom>
      </xdr:spPr>
    </xdr:pic>
    <xdr:clientData/>
  </xdr:twoCellAnchor>
  <xdr:twoCellAnchor editAs="oneCell">
    <xdr:from>
      <xdr:col>0</xdr:col>
      <xdr:colOff>157369</xdr:colOff>
      <xdr:row>0</xdr:row>
      <xdr:rowOff>140805</xdr:rowOff>
    </xdr:from>
    <xdr:to>
      <xdr:col>1</xdr:col>
      <xdr:colOff>82826</xdr:colOff>
      <xdr:row>4</xdr:row>
      <xdr:rowOff>66262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69" y="140805"/>
          <a:ext cx="687457" cy="687457"/>
        </a:xfrm>
        <a:prstGeom prst="rect">
          <a:avLst/>
        </a:prstGeom>
      </xdr:spPr>
    </xdr:pic>
    <xdr:clientData/>
  </xdr:twoCellAnchor>
  <xdr:twoCellAnchor>
    <xdr:from>
      <xdr:col>0</xdr:col>
      <xdr:colOff>365615</xdr:colOff>
      <xdr:row>17</xdr:row>
      <xdr:rowOff>128222</xdr:rowOff>
    </xdr:from>
    <xdr:to>
      <xdr:col>0</xdr:col>
      <xdr:colOff>476251</xdr:colOff>
      <xdr:row>18</xdr:row>
      <xdr:rowOff>58615</xdr:rowOff>
    </xdr:to>
    <xdr:sp macro="" textlink="">
      <xdr:nvSpPr>
        <xdr:cNvPr id="10" name="Cheurón 9"/>
        <xdr:cNvSpPr/>
      </xdr:nvSpPr>
      <xdr:spPr>
        <a:xfrm>
          <a:off x="365615" y="3366722"/>
          <a:ext cx="110636" cy="120893"/>
        </a:xfrm>
        <a:prstGeom prst="chevron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364149</xdr:colOff>
      <xdr:row>18</xdr:row>
      <xdr:rowOff>126757</xdr:rowOff>
    </xdr:from>
    <xdr:to>
      <xdr:col>0</xdr:col>
      <xdr:colOff>474785</xdr:colOff>
      <xdr:row>19</xdr:row>
      <xdr:rowOff>57150</xdr:rowOff>
    </xdr:to>
    <xdr:sp macro="" textlink="">
      <xdr:nvSpPr>
        <xdr:cNvPr id="40" name="Cheurón 39"/>
        <xdr:cNvSpPr/>
      </xdr:nvSpPr>
      <xdr:spPr>
        <a:xfrm>
          <a:off x="364149" y="3555757"/>
          <a:ext cx="110636" cy="120893"/>
        </a:xfrm>
        <a:prstGeom prst="chevron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3663</xdr:colOff>
      <xdr:row>24</xdr:row>
      <xdr:rowOff>133350</xdr:rowOff>
    </xdr:from>
    <xdr:to>
      <xdr:col>5</xdr:col>
      <xdr:colOff>556113</xdr:colOff>
      <xdr:row>35</xdr:row>
      <xdr:rowOff>142875</xdr:rowOff>
    </xdr:to>
    <xdr:sp macro="" textlink="">
      <xdr:nvSpPr>
        <xdr:cNvPr id="41" name="Step" descr="Here’s how to use the fill handle in Excel:">
          <a:extLst>
            <a:ext uri="{FF2B5EF4-FFF2-40B4-BE49-F238E27FC236}">
              <a16:creationId xmlns:a16="http://schemas.microsoft.com/office/drawing/2014/main" id="{0EB6F5D6-F878-40B4-808A-621D4B3EE56E}"/>
            </a:ext>
          </a:extLst>
        </xdr:cNvPr>
        <xdr:cNvSpPr txBox="1"/>
      </xdr:nvSpPr>
      <xdr:spPr>
        <a:xfrm>
          <a:off x="765663" y="4705350"/>
          <a:ext cx="3600450" cy="2105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Estima el número de clientes de tu principal competidor.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Investiga la tasa del Producto Interno Bruto ó la Inflación de tu país.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De acuerdo a tu experiencia previa de emprendimiento, analiza tu tasa de ajuste.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Registra el monto promedio de lo que compran los clientes del competidor que tomaste como referencia.</a:t>
          </a:r>
        </a:p>
      </xdr:txBody>
    </xdr:sp>
    <xdr:clientData/>
  </xdr:twoCellAnchor>
  <xdr:twoCellAnchor>
    <xdr:from>
      <xdr:col>0</xdr:col>
      <xdr:colOff>356759</xdr:colOff>
      <xdr:row>27</xdr:row>
      <xdr:rowOff>6812</xdr:rowOff>
    </xdr:from>
    <xdr:to>
      <xdr:col>0</xdr:col>
      <xdr:colOff>680759</xdr:colOff>
      <xdr:row>28</xdr:row>
      <xdr:rowOff>140312</xdr:rowOff>
    </xdr:to>
    <xdr:sp macro="" textlink="">
      <xdr:nvSpPr>
        <xdr:cNvPr id="42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56759" y="5150312"/>
          <a:ext cx="324000" cy="324000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347966</xdr:colOff>
      <xdr:row>29</xdr:row>
      <xdr:rowOff>188520</xdr:rowOff>
    </xdr:from>
    <xdr:to>
      <xdr:col>0</xdr:col>
      <xdr:colOff>671966</xdr:colOff>
      <xdr:row>31</xdr:row>
      <xdr:rowOff>131520</xdr:rowOff>
    </xdr:to>
    <xdr:sp macro="" textlink="">
      <xdr:nvSpPr>
        <xdr:cNvPr id="43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47966" y="5713020"/>
          <a:ext cx="324000" cy="324000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>
    <xdr:from>
      <xdr:col>0</xdr:col>
      <xdr:colOff>361154</xdr:colOff>
      <xdr:row>32</xdr:row>
      <xdr:rowOff>165074</xdr:rowOff>
    </xdr:from>
    <xdr:to>
      <xdr:col>0</xdr:col>
      <xdr:colOff>685154</xdr:colOff>
      <xdr:row>34</xdr:row>
      <xdr:rowOff>108074</xdr:rowOff>
    </xdr:to>
    <xdr:sp macro="" textlink="">
      <xdr:nvSpPr>
        <xdr:cNvPr id="44" name="Oval 26" descr="2">
          <a:extLst>
            <a:ext uri="{FF2B5EF4-FFF2-40B4-BE49-F238E27FC236}">
              <a16:creationId xmlns:a16="http://schemas.microsoft.com/office/drawing/2014/main" id="{041B173C-4A83-424A-B392-05303F493184}"/>
            </a:ext>
          </a:extLst>
        </xdr:cNvPr>
        <xdr:cNvSpPr/>
      </xdr:nvSpPr>
      <xdr:spPr>
        <a:xfrm>
          <a:off x="361154" y="6261074"/>
          <a:ext cx="324000" cy="324000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Segoe UI Semibold" panose="020B0702040204020203" pitchFamily="34" charset="0"/>
              <a:cs typeface="Segoe UI Semibold" panose="020B0702040204020203" pitchFamily="34" charset="0"/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325923</xdr:colOff>
      <xdr:row>0</xdr:row>
      <xdr:rowOff>74544</xdr:rowOff>
    </xdr:from>
    <xdr:to>
      <xdr:col>3</xdr:col>
      <xdr:colOff>557835</xdr:colOff>
      <xdr:row>0</xdr:row>
      <xdr:rowOff>306456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223" y="74544"/>
          <a:ext cx="231912" cy="231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20676</xdr:rowOff>
    </xdr:from>
    <xdr:to>
      <xdr:col>2</xdr:col>
      <xdr:colOff>114300</xdr:colOff>
      <xdr:row>36</xdr:row>
      <xdr:rowOff>27343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0926"/>
          <a:ext cx="1943100" cy="1149667"/>
        </a:xfrm>
        <a:prstGeom prst="rect">
          <a:avLst/>
        </a:prstGeom>
      </xdr:spPr>
    </xdr:pic>
    <xdr:clientData/>
  </xdr:twoCellAnchor>
  <xdr:oneCellAnchor>
    <xdr:from>
      <xdr:col>2</xdr:col>
      <xdr:colOff>76200</xdr:colOff>
      <xdr:row>76</xdr:row>
      <xdr:rowOff>0</xdr:rowOff>
    </xdr:from>
    <xdr:ext cx="65" cy="172227"/>
    <xdr:sp macro="" textlink="">
      <xdr:nvSpPr>
        <xdr:cNvPr id="6" name="CuadroTexto 5"/>
        <xdr:cNvSpPr txBox="1"/>
      </xdr:nvSpPr>
      <xdr:spPr>
        <a:xfrm>
          <a:off x="594360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7454</xdr:colOff>
      <xdr:row>104</xdr:row>
      <xdr:rowOff>92350</xdr:rowOff>
    </xdr:from>
    <xdr:ext cx="5889763" cy="1684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/>
            <xdr:cNvSpPr txBox="1"/>
          </xdr:nvSpPr>
          <xdr:spPr>
            <a:xfrm>
              <a:off x="7454" y="19158915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primer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1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26" name="CuadroTexto 25"/>
            <xdr:cNvSpPr txBox="1"/>
          </xdr:nvSpPr>
          <xdr:spPr>
            <a:xfrm>
              <a:off x="7454" y="19158915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primer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(1+𝑇𝑎𝑠𝑎)^1 )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oneCellAnchor>
    <xdr:from>
      <xdr:col>0</xdr:col>
      <xdr:colOff>7454</xdr:colOff>
      <xdr:row>105</xdr:row>
      <xdr:rowOff>135835</xdr:rowOff>
    </xdr:from>
    <xdr:ext cx="6163089" cy="1688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uadroTexto 27"/>
            <xdr:cNvSpPr txBox="1"/>
          </xdr:nvSpPr>
          <xdr:spPr>
            <a:xfrm>
              <a:off x="7454" y="19392900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segundo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28" name="CuadroTexto 27"/>
            <xdr:cNvSpPr txBox="1"/>
          </xdr:nvSpPr>
          <xdr:spPr>
            <a:xfrm>
              <a:off x="7454" y="19392900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segundo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(1+𝑇𝑎𝑠𝑎)^2 )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twoCellAnchor>
    <xdr:from>
      <xdr:col>8</xdr:col>
      <xdr:colOff>390524</xdr:colOff>
      <xdr:row>11</xdr:row>
      <xdr:rowOff>171450</xdr:rowOff>
    </xdr:from>
    <xdr:to>
      <xdr:col>13</xdr:col>
      <xdr:colOff>170024</xdr:colOff>
      <xdr:row>25</xdr:row>
      <xdr:rowOff>109200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134</xdr:row>
      <xdr:rowOff>20676</xdr:rowOff>
    </xdr:from>
    <xdr:ext cx="1943100" cy="1149667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0926"/>
          <a:ext cx="1943100" cy="1149667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180</xdr:row>
      <xdr:rowOff>0</xdr:rowOff>
    </xdr:from>
    <xdr:ext cx="65" cy="172227"/>
    <xdr:sp macro="" textlink="">
      <xdr:nvSpPr>
        <xdr:cNvPr id="32" name="CuadroTexto 31"/>
        <xdr:cNvSpPr txBox="1"/>
      </xdr:nvSpPr>
      <xdr:spPr>
        <a:xfrm>
          <a:off x="1905000" y="14906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7454</xdr:colOff>
      <xdr:row>208</xdr:row>
      <xdr:rowOff>92350</xdr:rowOff>
    </xdr:from>
    <xdr:ext cx="5889763" cy="1684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uadroTexto 32"/>
            <xdr:cNvSpPr txBox="1"/>
          </xdr:nvSpPr>
          <xdr:spPr>
            <a:xfrm>
              <a:off x="7454" y="20666350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primer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1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33" name="CuadroTexto 32"/>
            <xdr:cNvSpPr txBox="1"/>
          </xdr:nvSpPr>
          <xdr:spPr>
            <a:xfrm>
              <a:off x="7454" y="20666350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primer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(1+𝑇𝑎𝑠𝑎)^1 )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oneCellAnchor>
    <xdr:from>
      <xdr:col>0</xdr:col>
      <xdr:colOff>7454</xdr:colOff>
      <xdr:row>209</xdr:row>
      <xdr:rowOff>135835</xdr:rowOff>
    </xdr:from>
    <xdr:ext cx="6163089" cy="1688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CuadroTexto 33"/>
            <xdr:cNvSpPr txBox="1"/>
          </xdr:nvSpPr>
          <xdr:spPr>
            <a:xfrm>
              <a:off x="7454" y="20900335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segundo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34" name="CuadroTexto 33"/>
            <xdr:cNvSpPr txBox="1"/>
          </xdr:nvSpPr>
          <xdr:spPr>
            <a:xfrm>
              <a:off x="7454" y="20900335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segundo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(1+𝑇𝑎𝑠𝑎)^2 )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twoCellAnchor>
    <xdr:from>
      <xdr:col>9</xdr:col>
      <xdr:colOff>123825</xdr:colOff>
      <xdr:row>115</xdr:row>
      <xdr:rowOff>161925</xdr:rowOff>
    </xdr:from>
    <xdr:to>
      <xdr:col>14</xdr:col>
      <xdr:colOff>8100</xdr:colOff>
      <xdr:row>129</xdr:row>
      <xdr:rowOff>99675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325923</xdr:colOff>
      <xdr:row>0</xdr:row>
      <xdr:rowOff>74544</xdr:rowOff>
    </xdr:from>
    <xdr:to>
      <xdr:col>3</xdr:col>
      <xdr:colOff>557835</xdr:colOff>
      <xdr:row>0</xdr:row>
      <xdr:rowOff>306456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223" y="74544"/>
          <a:ext cx="231912" cy="231912"/>
        </a:xfrm>
        <a:prstGeom prst="rect">
          <a:avLst/>
        </a:prstGeom>
      </xdr:spPr>
    </xdr:pic>
    <xdr:clientData/>
  </xdr:twoCellAnchor>
  <xdr:oneCellAnchor>
    <xdr:from>
      <xdr:col>2</xdr:col>
      <xdr:colOff>76200</xdr:colOff>
      <xdr:row>71</xdr:row>
      <xdr:rowOff>0</xdr:rowOff>
    </xdr:from>
    <xdr:ext cx="65" cy="172227"/>
    <xdr:sp macro="" textlink="">
      <xdr:nvSpPr>
        <xdr:cNvPr id="4" name="CuadroTexto 3"/>
        <xdr:cNvSpPr txBox="1"/>
      </xdr:nvSpPr>
      <xdr:spPr>
        <a:xfrm>
          <a:off x="1905000" y="15478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7454</xdr:colOff>
      <xdr:row>99</xdr:row>
      <xdr:rowOff>92350</xdr:rowOff>
    </xdr:from>
    <xdr:ext cx="5889763" cy="1684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7454" y="21285475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primer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1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7454" y="21285475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primer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(1+𝑇𝑎𝑠𝑎)^1 )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oneCellAnchor>
    <xdr:from>
      <xdr:col>0</xdr:col>
      <xdr:colOff>7454</xdr:colOff>
      <xdr:row>100</xdr:row>
      <xdr:rowOff>135835</xdr:rowOff>
    </xdr:from>
    <xdr:ext cx="6163089" cy="1688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7454" y="21519460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segundo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7454" y="21519460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segundo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(1+𝑇𝑎𝑠𝑎)^2 )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twoCellAnchor>
    <xdr:from>
      <xdr:col>8</xdr:col>
      <xdr:colOff>457199</xdr:colOff>
      <xdr:row>11</xdr:row>
      <xdr:rowOff>190499</xdr:rowOff>
    </xdr:from>
    <xdr:to>
      <xdr:col>13</xdr:col>
      <xdr:colOff>236699</xdr:colOff>
      <xdr:row>25</xdr:row>
      <xdr:rowOff>128249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76200</xdr:colOff>
      <xdr:row>171</xdr:row>
      <xdr:rowOff>0</xdr:rowOff>
    </xdr:from>
    <xdr:ext cx="65" cy="172227"/>
    <xdr:sp macro="" textlink="">
      <xdr:nvSpPr>
        <xdr:cNvPr id="9" name="CuadroTexto 8"/>
        <xdr:cNvSpPr txBox="1"/>
      </xdr:nvSpPr>
      <xdr:spPr>
        <a:xfrm>
          <a:off x="1905000" y="3638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7454</xdr:colOff>
      <xdr:row>197</xdr:row>
      <xdr:rowOff>92350</xdr:rowOff>
    </xdr:from>
    <xdr:ext cx="5889763" cy="1684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7454" y="42192850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primer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1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7454" y="42192850"/>
              <a:ext cx="5889763" cy="1684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primer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(1+𝑇𝑎𝑠𝑎)^1 )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oneCellAnchor>
    <xdr:from>
      <xdr:col>0</xdr:col>
      <xdr:colOff>7454</xdr:colOff>
      <xdr:row>198</xdr:row>
      <xdr:rowOff>135835</xdr:rowOff>
    </xdr:from>
    <xdr:ext cx="6163089" cy="1688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7454" y="42426835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Ventas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segundo</m:t>
                  </m:r>
                  <m: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ES" sz="11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mes</m:t>
                  </m:r>
                  <m:r>
                    <a:rPr lang="es-ES" sz="11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begChr m:val="["/>
                      <m:endChr m:val="]"/>
                      <m:ctrlPr>
                        <a:rPr lang="es-E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dPr>
                        <m:e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𝑇𝑜𝑡𝑎𝑙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𝑐𝑙𝑖𝑒𝑛𝑡𝑒𝑠</m:t>
                          </m:r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 </m:t>
                          </m:r>
                          <m:sSup>
                            <m:sSup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</m:ctrlPr>
                            </m:sSupPr>
                            <m:e>
                              <m:d>
                                <m:dPr>
                                  <m:ctrlP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1+</m:t>
                                  </m:r>
                                  <m:r>
                                    <a:rPr lang="es-E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+mn-cs"/>
                                    </a:rPr>
                                    <m:t>𝑇𝑎𝑠𝑎</m:t>
                                  </m:r>
                                </m:e>
                              </m:d>
                            </m:e>
                            <m:sup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𝑥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 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𝐴𝑗𝑢𝑠𝑡𝑒</m:t>
                      </m:r>
                      <m:r>
                        <m:rPr>
                          <m:nor/>
                        </m:rPr>
                        <a:rPr lang="es-ES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e>
                  </m:d>
                </m:oMath>
              </a14:m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7454" y="42426835"/>
              <a:ext cx="6163089" cy="168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Ventas segundo mes</a:t>
              </a:r>
              <a:r>
                <a:rPr lang="es-E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=[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(𝑇𝑜𝑡𝑎𝑙 𝑐𝑙𝑖𝑒𝑛𝑡𝑒𝑠 (1+𝑇𝑎𝑠𝑎)^2 )  𝑥 𝐴𝑗𝑢𝑠𝑡𝑒"</a:t>
              </a:r>
              <a:r>
                <a:rPr lang="es-ES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 " ]</a:t>
              </a:r>
              <a:r>
                <a:rPr lang="es-ES" sz="1100">
                  <a:latin typeface="Cambria Math" panose="02040503050406030204" pitchFamily="18" charset="0"/>
                  <a:ea typeface="Cambria Math" panose="02040503050406030204" pitchFamily="18" charset="0"/>
                </a:rPr>
                <a:t> x Promedio de compra Competidor</a:t>
              </a:r>
            </a:p>
          </xdr:txBody>
        </xdr:sp>
      </mc:Fallback>
    </mc:AlternateContent>
    <xdr:clientData/>
  </xdr:oneCellAnchor>
  <xdr:twoCellAnchor>
    <xdr:from>
      <xdr:col>8</xdr:col>
      <xdr:colOff>752475</xdr:colOff>
      <xdr:row>110</xdr:row>
      <xdr:rowOff>171450</xdr:rowOff>
    </xdr:from>
    <xdr:to>
      <xdr:col>13</xdr:col>
      <xdr:colOff>531975</xdr:colOff>
      <xdr:row>124</xdr:row>
      <xdr:rowOff>109200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4"/>
  <sheetViews>
    <sheetView tabSelected="1" zoomScaleNormal="100" workbookViewId="0">
      <selection activeCell="A6" sqref="A6"/>
    </sheetView>
  </sheetViews>
  <sheetFormatPr baseColWidth="10" defaultRowHeight="15" x14ac:dyDescent="0.25"/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10" x14ac:dyDescent="0.25">
      <c r="A17" s="3"/>
      <c r="B17" s="3"/>
      <c r="C17" s="3"/>
      <c r="D17" s="3"/>
      <c r="E17" s="3"/>
      <c r="F17" s="3"/>
      <c r="G17" s="3"/>
    </row>
    <row r="18" spans="1:10" x14ac:dyDescent="0.25">
      <c r="A18" s="3"/>
      <c r="B18" s="3"/>
      <c r="C18" s="3"/>
      <c r="D18" s="3"/>
      <c r="E18" s="3"/>
      <c r="F18" s="3"/>
      <c r="G18" s="3"/>
    </row>
    <row r="19" spans="1:10" x14ac:dyDescent="0.25">
      <c r="A19" s="3"/>
      <c r="B19" s="3"/>
      <c r="C19" s="3"/>
      <c r="D19" s="3"/>
      <c r="E19" s="3"/>
      <c r="F19" s="3"/>
      <c r="G19" s="3"/>
    </row>
    <row r="20" spans="1:10" x14ac:dyDescent="0.25">
      <c r="A20" s="3"/>
      <c r="B20" s="3"/>
      <c r="C20" s="3"/>
      <c r="D20" s="3"/>
      <c r="E20" s="3"/>
      <c r="F20" s="3"/>
      <c r="G20" s="3"/>
      <c r="J20" s="243"/>
    </row>
    <row r="21" spans="1:10" x14ac:dyDescent="0.25">
      <c r="A21" s="3"/>
      <c r="B21" s="3"/>
      <c r="C21" s="3"/>
      <c r="D21" s="3"/>
      <c r="E21" s="3"/>
      <c r="F21" s="3"/>
      <c r="G21" s="3"/>
    </row>
    <row r="22" spans="1:10" x14ac:dyDescent="0.25">
      <c r="A22" s="3"/>
      <c r="B22" s="3"/>
      <c r="C22" s="3"/>
      <c r="D22" s="3"/>
      <c r="E22" s="3"/>
      <c r="F22" s="3"/>
      <c r="G22" s="3"/>
    </row>
    <row r="23" spans="1:10" x14ac:dyDescent="0.25">
      <c r="A23" s="3"/>
      <c r="B23" s="3"/>
      <c r="C23" s="3"/>
      <c r="D23" s="3"/>
      <c r="E23" s="3"/>
      <c r="F23" s="3"/>
      <c r="G23" s="3"/>
    </row>
    <row r="24" spans="1:10" x14ac:dyDescent="0.25">
      <c r="A24" s="3"/>
      <c r="B24" s="3"/>
      <c r="C24" s="3"/>
      <c r="D24" s="3"/>
      <c r="E24" s="3"/>
      <c r="F24" s="3"/>
      <c r="G24" s="3"/>
    </row>
    <row r="25" spans="1:10" x14ac:dyDescent="0.25">
      <c r="A25" s="3"/>
      <c r="B25" s="3"/>
      <c r="C25" s="3"/>
      <c r="D25" s="3"/>
      <c r="E25" s="3"/>
      <c r="F25" s="3"/>
      <c r="G25" s="3"/>
    </row>
    <row r="26" spans="1:10" ht="15" customHeight="1" x14ac:dyDescent="0.25">
      <c r="A26" s="3"/>
      <c r="B26" s="3"/>
      <c r="C26" s="3"/>
      <c r="D26" s="3"/>
      <c r="E26" s="3"/>
      <c r="F26" s="3"/>
      <c r="G26" s="3"/>
    </row>
    <row r="27" spans="1:10" ht="15" customHeight="1" x14ac:dyDescent="0.25">
      <c r="A27" s="3"/>
      <c r="B27" s="3"/>
      <c r="C27" s="3"/>
      <c r="D27" s="3"/>
      <c r="E27" s="3"/>
      <c r="F27" s="3"/>
      <c r="G27" s="3"/>
    </row>
    <row r="28" spans="1:10" ht="15" customHeight="1" x14ac:dyDescent="0.25">
      <c r="A28" s="3"/>
      <c r="B28" s="3"/>
      <c r="C28" s="3"/>
      <c r="D28" s="3"/>
      <c r="E28" s="3"/>
      <c r="F28" s="3"/>
      <c r="G28" s="3"/>
    </row>
    <row r="29" spans="1:10" ht="15" customHeight="1" x14ac:dyDescent="0.25">
      <c r="A29" s="3"/>
      <c r="B29" s="3"/>
      <c r="C29" s="3"/>
      <c r="D29" s="3"/>
      <c r="E29" s="3"/>
      <c r="F29" s="3"/>
      <c r="G29" s="3"/>
    </row>
    <row r="30" spans="1:10" ht="15" customHeight="1" x14ac:dyDescent="0.25">
      <c r="A30" s="3"/>
      <c r="B30" s="3"/>
      <c r="C30" s="3"/>
      <c r="D30" s="3"/>
      <c r="E30" s="3"/>
      <c r="F30" s="3"/>
      <c r="G30" s="3"/>
    </row>
    <row r="31" spans="1:10" ht="15" customHeight="1" x14ac:dyDescent="0.25">
      <c r="A31" s="3"/>
      <c r="B31" s="3"/>
      <c r="C31" s="3"/>
      <c r="D31" s="3"/>
      <c r="E31" s="3"/>
      <c r="F31" s="3"/>
      <c r="G31" s="3"/>
    </row>
    <row r="32" spans="1:10" ht="15" customHeight="1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4"/>
      <c r="D42" s="1"/>
      <c r="E42" s="1"/>
      <c r="F42" s="1"/>
      <c r="G42" s="1"/>
    </row>
    <row r="43" spans="1:7" x14ac:dyDescent="0.25">
      <c r="A43" s="1"/>
      <c r="B43" s="1"/>
      <c r="C43" s="4"/>
      <c r="D43" s="1"/>
      <c r="E43" s="1"/>
      <c r="F43" s="1"/>
      <c r="G43" s="1"/>
    </row>
    <row r="44" spans="1:7" x14ac:dyDescent="0.25">
      <c r="A44" s="1"/>
      <c r="B44" s="1"/>
      <c r="C44" s="4"/>
      <c r="D44" s="1"/>
      <c r="E44" s="1"/>
      <c r="F44" s="1"/>
      <c r="G44" s="1"/>
    </row>
    <row r="45" spans="1:7" x14ac:dyDescent="0.25">
      <c r="A45" s="1"/>
      <c r="B45" s="1"/>
      <c r="C45" s="4"/>
      <c r="D45" s="1"/>
      <c r="E45" s="1"/>
      <c r="F45" s="1"/>
      <c r="G45" s="1"/>
    </row>
    <row r="46" spans="1:7" x14ac:dyDescent="0.25">
      <c r="A46" s="1"/>
      <c r="B46" s="1"/>
      <c r="C46" s="4"/>
      <c r="D46" s="1"/>
      <c r="E46" s="1"/>
      <c r="F46" s="1"/>
      <c r="G46" s="1"/>
    </row>
    <row r="47" spans="1:7" x14ac:dyDescent="0.25">
      <c r="A47" s="1"/>
      <c r="B47" s="1"/>
      <c r="C47" s="4"/>
      <c r="D47" s="1"/>
      <c r="E47" s="1"/>
      <c r="F47" s="1"/>
      <c r="G47" s="1"/>
    </row>
    <row r="48" spans="1:7" x14ac:dyDescent="0.25">
      <c r="A48" s="1"/>
      <c r="B48" s="1"/>
      <c r="C48" s="4"/>
      <c r="D48" s="1"/>
      <c r="E48" s="1"/>
      <c r="F48" s="1"/>
      <c r="G48" s="1"/>
    </row>
    <row r="49" spans="1:7" x14ac:dyDescent="0.25">
      <c r="A49" s="1"/>
      <c r="B49" s="1"/>
      <c r="C49" s="4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zoomScaleNormal="100" workbookViewId="0">
      <selection activeCell="A2" sqref="A2"/>
    </sheetView>
  </sheetViews>
  <sheetFormatPr baseColWidth="10" defaultRowHeight="15" x14ac:dyDescent="0.25"/>
  <cols>
    <col min="1" max="2" width="13.7109375" customWidth="1"/>
    <col min="3" max="3" width="14.28515625" customWidth="1"/>
    <col min="4" max="4" width="12.5703125" customWidth="1"/>
    <col min="5" max="5" width="16.28515625" customWidth="1"/>
    <col min="6" max="7" width="12.5703125" customWidth="1"/>
    <col min="8" max="8" width="12.28515625" customWidth="1"/>
    <col min="9" max="9" width="13" customWidth="1"/>
    <col min="12" max="12" width="12.7109375" customWidth="1"/>
  </cols>
  <sheetData>
    <row r="1" spans="1:14" ht="27.75" customHeight="1" x14ac:dyDescent="0.25">
      <c r="A1" s="20" t="s">
        <v>72</v>
      </c>
      <c r="B1" s="11"/>
      <c r="C1" s="12"/>
      <c r="D1" s="12"/>
      <c r="E1" s="1"/>
      <c r="F1" s="1"/>
      <c r="G1" s="1"/>
      <c r="H1" s="9"/>
      <c r="I1" s="9"/>
      <c r="J1" s="9"/>
      <c r="K1" s="9"/>
      <c r="L1" s="9"/>
      <c r="M1" s="9"/>
      <c r="N1" s="1"/>
    </row>
    <row r="2" spans="1:14" ht="17.25" x14ac:dyDescent="0.3">
      <c r="A2" s="15" t="s">
        <v>0</v>
      </c>
      <c r="B2" s="6"/>
      <c r="C2" s="6"/>
      <c r="D2" s="6"/>
      <c r="E2" s="1"/>
      <c r="F2" s="1"/>
      <c r="G2" s="1"/>
      <c r="H2" s="9"/>
      <c r="I2" s="9"/>
      <c r="J2" s="9"/>
      <c r="K2" s="9"/>
      <c r="L2" s="9"/>
      <c r="M2" s="9"/>
      <c r="N2" s="1"/>
    </row>
    <row r="3" spans="1:14" ht="22.5" customHeight="1" x14ac:dyDescent="0.45">
      <c r="A3" s="5"/>
      <c r="B3" s="1"/>
      <c r="C3" s="1"/>
      <c r="D3" s="1"/>
      <c r="E3" s="1"/>
      <c r="F3" s="1"/>
      <c r="G3" s="1"/>
      <c r="H3" s="10"/>
      <c r="I3" s="9"/>
      <c r="J3" s="9"/>
      <c r="K3" s="9"/>
      <c r="L3" s="9"/>
      <c r="M3" s="9"/>
      <c r="N3" s="1"/>
    </row>
    <row r="4" spans="1:14" ht="15" customHeight="1" x14ac:dyDescent="0.25">
      <c r="A4" s="236" t="s">
        <v>2</v>
      </c>
      <c r="B4" s="234"/>
      <c r="C4" s="234"/>
      <c r="D4" s="234"/>
      <c r="E4" s="234"/>
      <c r="F4" s="234"/>
      <c r="G4" s="234"/>
      <c r="H4" s="237"/>
      <c r="I4" s="238"/>
      <c r="J4" s="9"/>
      <c r="K4" s="9"/>
      <c r="L4" s="9"/>
      <c r="M4" s="9"/>
      <c r="N4" s="1"/>
    </row>
    <row r="5" spans="1:14" ht="15" customHeight="1" x14ac:dyDescent="0.25">
      <c r="A5" s="239" t="s">
        <v>64</v>
      </c>
      <c r="B5" s="234"/>
      <c r="C5" s="234"/>
      <c r="D5" s="234"/>
      <c r="E5" s="234"/>
      <c r="F5" s="234"/>
      <c r="G5" s="234"/>
      <c r="H5" s="237"/>
      <c r="I5" s="238"/>
      <c r="J5" s="9"/>
      <c r="K5" s="9"/>
      <c r="L5" s="9"/>
      <c r="M5" s="9"/>
      <c r="N5" s="1"/>
    </row>
    <row r="6" spans="1:14" ht="15" customHeight="1" x14ac:dyDescent="0.25">
      <c r="A6" s="239" t="s">
        <v>65</v>
      </c>
      <c r="B6" s="234"/>
      <c r="C6" s="234"/>
      <c r="D6" s="234"/>
      <c r="E6" s="234"/>
      <c r="F6" s="234"/>
      <c r="G6" s="234"/>
      <c r="H6" s="237"/>
      <c r="I6" s="238"/>
      <c r="J6" s="9"/>
      <c r="K6" s="9"/>
      <c r="L6" s="9"/>
      <c r="M6" s="9"/>
      <c r="N6" s="1"/>
    </row>
    <row r="7" spans="1:14" ht="15" customHeight="1" x14ac:dyDescent="0.25">
      <c r="A7" s="157"/>
      <c r="B7" s="1"/>
      <c r="C7" s="1"/>
      <c r="D7" s="1"/>
      <c r="E7" s="1"/>
      <c r="F7" s="1"/>
      <c r="G7" s="1"/>
      <c r="H7" s="10"/>
      <c r="I7" s="9"/>
      <c r="J7" s="9"/>
      <c r="K7" s="9"/>
      <c r="L7" s="9"/>
      <c r="M7" s="9"/>
      <c r="N7" s="1"/>
    </row>
    <row r="8" spans="1:14" ht="15" customHeight="1" x14ac:dyDescent="0.25">
      <c r="A8" s="14"/>
      <c r="B8" s="1"/>
      <c r="C8" s="1"/>
      <c r="D8" s="1"/>
      <c r="E8" s="1"/>
      <c r="F8" s="1"/>
      <c r="G8" s="1"/>
      <c r="H8" s="10"/>
      <c r="I8" s="9"/>
      <c r="J8" s="9"/>
      <c r="K8" s="9"/>
      <c r="L8" s="9"/>
      <c r="M8" s="9"/>
      <c r="N8" s="1"/>
    </row>
    <row r="9" spans="1:14" ht="15" customHeight="1" x14ac:dyDescent="0.25">
      <c r="A9" s="13"/>
      <c r="B9" s="1"/>
      <c r="C9" s="1"/>
      <c r="D9" s="1"/>
      <c r="E9" s="1"/>
      <c r="F9" s="1"/>
      <c r="G9" s="1"/>
      <c r="H9" s="10"/>
      <c r="I9" s="9"/>
      <c r="J9" s="9"/>
      <c r="K9" s="9"/>
      <c r="L9" s="9"/>
      <c r="M9" s="9"/>
      <c r="N9" s="1"/>
    </row>
    <row r="10" spans="1:14" ht="26.25" customHeight="1" x14ac:dyDescent="0.25">
      <c r="A10" s="208" t="s">
        <v>3</v>
      </c>
      <c r="B10" s="209"/>
      <c r="C10" s="209"/>
      <c r="D10" s="1"/>
      <c r="E10" s="1"/>
      <c r="F10" s="1"/>
      <c r="G10" s="1"/>
      <c r="H10" s="10"/>
      <c r="I10" s="9"/>
      <c r="J10" s="9"/>
      <c r="K10" s="9"/>
      <c r="L10" s="9"/>
      <c r="M10" s="9"/>
      <c r="N10" s="1"/>
    </row>
    <row r="11" spans="1:14" ht="15" customHeight="1" x14ac:dyDescent="0.25">
      <c r="A11" s="188" t="s">
        <v>70</v>
      </c>
      <c r="B11" s="189"/>
      <c r="C11" s="189"/>
      <c r="D11" s="189"/>
      <c r="E11" s="190"/>
      <c r="F11" s="190"/>
      <c r="G11" s="190"/>
      <c r="H11" s="191"/>
      <c r="I11" s="9"/>
      <c r="J11" s="9"/>
      <c r="K11" s="9"/>
      <c r="L11" s="9"/>
      <c r="M11" s="9"/>
      <c r="N11" s="1"/>
    </row>
    <row r="12" spans="1:14" ht="15" customHeight="1" x14ac:dyDescent="0.25">
      <c r="A12" s="13"/>
      <c r="B12" s="1"/>
      <c r="C12" s="1"/>
      <c r="D12" s="1"/>
      <c r="E12" s="1"/>
      <c r="F12" s="1"/>
      <c r="G12" s="1"/>
      <c r="H12" s="10"/>
      <c r="I12" s="9"/>
      <c r="J12" s="9"/>
      <c r="K12" s="9"/>
      <c r="L12" s="9"/>
      <c r="M12" s="9"/>
      <c r="N12" s="1"/>
    </row>
    <row r="13" spans="1:14" ht="18.75" customHeight="1" x14ac:dyDescent="0.25">
      <c r="A13" s="226" t="s">
        <v>59</v>
      </c>
      <c r="B13" s="210"/>
      <c r="C13" s="210"/>
      <c r="D13" s="210"/>
      <c r="E13" s="210"/>
      <c r="F13" s="210"/>
      <c r="G13" s="210"/>
      <c r="H13" s="211"/>
      <c r="I13" s="9"/>
      <c r="J13" s="9"/>
      <c r="K13" s="9"/>
      <c r="L13" s="9"/>
      <c r="M13" s="9"/>
      <c r="N13" s="1"/>
    </row>
    <row r="14" spans="1:14" ht="15" customHeight="1" x14ac:dyDescent="0.25">
      <c r="A14" s="77" t="s">
        <v>13</v>
      </c>
      <c r="B14" s="1"/>
      <c r="C14" s="1"/>
      <c r="D14" s="1"/>
      <c r="E14" s="1"/>
      <c r="F14" s="1"/>
      <c r="G14" s="1"/>
      <c r="H14" s="10"/>
      <c r="I14" s="9"/>
      <c r="J14" s="9"/>
      <c r="K14" s="9"/>
      <c r="L14" s="9"/>
      <c r="M14" s="9"/>
      <c r="N14" s="1"/>
    </row>
    <row r="15" spans="1:14" ht="15" customHeight="1" thickBot="1" x14ac:dyDescent="0.3">
      <c r="A15" s="13"/>
      <c r="B15" s="1"/>
      <c r="C15" s="1"/>
      <c r="D15" s="1"/>
      <c r="E15" s="1"/>
      <c r="F15" s="1"/>
      <c r="G15" s="1"/>
      <c r="H15" s="10"/>
      <c r="I15" s="9"/>
      <c r="J15" s="9"/>
      <c r="K15" s="9"/>
      <c r="L15" s="9"/>
      <c r="M15" s="9"/>
      <c r="N15" s="1"/>
    </row>
    <row r="16" spans="1:14" ht="15" customHeight="1" x14ac:dyDescent="0.25">
      <c r="A16" s="79" t="s">
        <v>6</v>
      </c>
      <c r="B16" s="80" t="s">
        <v>7</v>
      </c>
      <c r="C16" s="80" t="s">
        <v>8</v>
      </c>
      <c r="D16" s="80" t="s">
        <v>9</v>
      </c>
      <c r="E16" s="80" t="s">
        <v>10</v>
      </c>
      <c r="F16" s="80" t="s">
        <v>11</v>
      </c>
      <c r="G16" s="81" t="s">
        <v>12</v>
      </c>
      <c r="H16" s="10"/>
      <c r="I16" s="9"/>
      <c r="J16" s="9"/>
      <c r="K16" s="9"/>
      <c r="L16" s="9"/>
      <c r="M16" s="9"/>
      <c r="N16" s="1"/>
    </row>
    <row r="17" spans="1:14" ht="15" customHeight="1" thickBot="1" x14ac:dyDescent="0.3">
      <c r="A17" s="244">
        <v>195</v>
      </c>
      <c r="B17" s="18">
        <v>225</v>
      </c>
      <c r="C17" s="18">
        <v>203</v>
      </c>
      <c r="D17" s="18">
        <v>210</v>
      </c>
      <c r="E17" s="18">
        <v>120</v>
      </c>
      <c r="F17" s="18">
        <v>204</v>
      </c>
      <c r="G17" s="19">
        <v>105</v>
      </c>
      <c r="H17" s="10"/>
      <c r="J17" s="9"/>
      <c r="K17" s="9"/>
      <c r="L17" s="9"/>
      <c r="M17" s="9"/>
      <c r="N17" s="1"/>
    </row>
    <row r="18" spans="1:14" ht="15" customHeight="1" x14ac:dyDescent="0.25">
      <c r="A18" s="13"/>
      <c r="B18" s="1"/>
      <c r="C18" s="1"/>
      <c r="D18" s="1"/>
      <c r="E18" s="1"/>
      <c r="F18" s="1"/>
      <c r="G18" s="1"/>
      <c r="H18" s="10"/>
      <c r="I18" s="9"/>
      <c r="J18" s="9"/>
      <c r="K18" s="9"/>
      <c r="L18" s="9"/>
      <c r="M18" s="9"/>
      <c r="N18" s="1"/>
    </row>
    <row r="19" spans="1:14" ht="15" customHeight="1" x14ac:dyDescent="0.25">
      <c r="A19" s="13"/>
      <c r="B19" s="1"/>
      <c r="C19" s="1"/>
      <c r="D19" s="1"/>
      <c r="E19" s="1"/>
      <c r="F19" s="1"/>
      <c r="G19" s="1"/>
      <c r="H19" s="10"/>
      <c r="I19" s="9"/>
      <c r="J19" s="9"/>
      <c r="K19" s="9"/>
      <c r="L19" s="9"/>
      <c r="M19" s="9"/>
      <c r="N19" s="1"/>
    </row>
    <row r="20" spans="1:14" ht="15" customHeight="1" x14ac:dyDescent="0.25">
      <c r="A20" s="13"/>
      <c r="B20" s="1"/>
      <c r="C20" s="1"/>
      <c r="D20" s="1"/>
      <c r="E20" s="1"/>
      <c r="F20" s="1"/>
      <c r="G20" s="1"/>
      <c r="H20" s="10"/>
      <c r="I20" s="9"/>
      <c r="J20" s="9"/>
      <c r="K20" s="9"/>
      <c r="L20" s="9"/>
      <c r="M20" s="9"/>
      <c r="N20" s="1"/>
    </row>
    <row r="21" spans="1:14" ht="18.75" customHeight="1" x14ac:dyDescent="0.25">
      <c r="A21" s="226" t="s">
        <v>60</v>
      </c>
      <c r="B21" s="210"/>
      <c r="C21" s="210"/>
      <c r="D21" s="210"/>
      <c r="E21" s="210"/>
      <c r="F21" s="210"/>
      <c r="G21" s="210"/>
      <c r="H21" s="211"/>
      <c r="I21" s="9"/>
      <c r="J21" s="9"/>
      <c r="K21" s="9"/>
      <c r="L21" s="9"/>
      <c r="M21" s="9"/>
      <c r="N21" s="1"/>
    </row>
    <row r="22" spans="1:14" ht="15" customHeight="1" x14ac:dyDescent="0.25">
      <c r="A22" s="77" t="s">
        <v>14</v>
      </c>
      <c r="B22" s="1"/>
      <c r="C22" s="1"/>
      <c r="D22" s="1"/>
      <c r="E22" s="1"/>
      <c r="F22" s="1"/>
      <c r="G22" s="1"/>
      <c r="H22" s="10"/>
      <c r="I22" s="9"/>
      <c r="J22" s="9"/>
      <c r="K22" s="9"/>
      <c r="L22" s="9"/>
      <c r="M22" s="9"/>
      <c r="N22" s="1"/>
    </row>
    <row r="23" spans="1:14" ht="15" customHeight="1" thickBot="1" x14ac:dyDescent="0.3">
      <c r="A23" s="16"/>
      <c r="B23" s="1"/>
      <c r="C23" s="1"/>
      <c r="D23" s="1"/>
      <c r="E23" s="1"/>
      <c r="F23" s="1"/>
      <c r="G23" s="1"/>
      <c r="H23" s="10"/>
      <c r="I23" s="9"/>
      <c r="J23" s="9"/>
      <c r="K23" s="9"/>
      <c r="L23" s="9"/>
      <c r="M23" s="9"/>
      <c r="N23" s="1"/>
    </row>
    <row r="24" spans="1:14" ht="15" customHeight="1" thickBot="1" x14ac:dyDescent="0.3">
      <c r="A24" s="82" t="s">
        <v>15</v>
      </c>
      <c r="B24" s="21"/>
      <c r="C24" s="22"/>
      <c r="D24" s="27">
        <f>MAX(A17:G17)</f>
        <v>225</v>
      </c>
      <c r="E24" s="1"/>
      <c r="F24" s="1"/>
      <c r="G24" s="1"/>
      <c r="H24" s="10"/>
      <c r="I24" s="9"/>
      <c r="J24" s="9"/>
      <c r="K24" s="9"/>
      <c r="L24" s="9"/>
      <c r="M24" s="9"/>
      <c r="N24" s="1"/>
    </row>
    <row r="25" spans="1:14" ht="15" customHeight="1" x14ac:dyDescent="0.25">
      <c r="A25" s="23"/>
      <c r="B25" s="24"/>
      <c r="C25" s="25"/>
      <c r="D25" s="1"/>
      <c r="E25" s="1"/>
      <c r="F25" s="1"/>
      <c r="G25" s="1"/>
      <c r="H25" s="10"/>
      <c r="I25" s="9"/>
      <c r="J25" s="9"/>
      <c r="K25" s="9"/>
      <c r="L25" s="9"/>
      <c r="M25" s="9"/>
      <c r="N25" s="1"/>
    </row>
    <row r="26" spans="1:14" ht="15" customHeight="1" x14ac:dyDescent="0.25">
      <c r="A26" s="28"/>
      <c r="B26" s="8"/>
      <c r="C26" s="7"/>
      <c r="D26" s="1"/>
      <c r="E26" s="1"/>
      <c r="F26" s="1"/>
      <c r="G26" s="1"/>
      <c r="H26" s="10"/>
      <c r="I26" s="9"/>
      <c r="J26" s="9"/>
      <c r="K26" s="9"/>
      <c r="L26" s="9"/>
      <c r="M26" s="9"/>
      <c r="N26" s="1"/>
    </row>
    <row r="27" spans="1:14" ht="15" customHeight="1" x14ac:dyDescent="0.25">
      <c r="A27" s="26"/>
      <c r="B27" s="7"/>
      <c r="C27" s="7"/>
      <c r="D27" s="1"/>
      <c r="E27" s="1"/>
      <c r="F27" s="1"/>
      <c r="G27" s="1"/>
      <c r="H27" s="10"/>
      <c r="I27" s="9"/>
      <c r="J27" s="9"/>
      <c r="K27" s="9"/>
      <c r="L27" s="9"/>
      <c r="M27" s="9"/>
      <c r="N27" s="1"/>
    </row>
    <row r="28" spans="1:14" ht="18.75" customHeight="1" x14ac:dyDescent="0.25">
      <c r="A28" s="227" t="s">
        <v>61</v>
      </c>
      <c r="B28" s="212"/>
      <c r="C28" s="212"/>
      <c r="D28" s="206"/>
      <c r="E28" s="206"/>
      <c r="F28" s="206"/>
      <c r="G28" s="206"/>
      <c r="H28" s="207"/>
      <c r="I28" s="9"/>
      <c r="J28" s="9"/>
      <c r="K28" s="9"/>
      <c r="L28" s="9"/>
      <c r="M28" s="9"/>
      <c r="N28" s="1"/>
    </row>
    <row r="29" spans="1:14" ht="15" customHeight="1" x14ac:dyDescent="0.25">
      <c r="A29" s="77" t="s">
        <v>20</v>
      </c>
      <c r="B29" s="7"/>
      <c r="C29" s="7"/>
      <c r="D29" s="1"/>
      <c r="E29" s="1"/>
      <c r="F29" s="1"/>
      <c r="G29" s="1"/>
      <c r="H29" s="10"/>
      <c r="I29" s="9"/>
      <c r="J29" s="9"/>
      <c r="K29" s="9"/>
      <c r="L29" s="9"/>
      <c r="M29" s="9"/>
      <c r="N29" s="1"/>
    </row>
    <row r="30" spans="1:14" ht="15" customHeight="1" x14ac:dyDescent="0.25">
      <c r="A30" s="26"/>
      <c r="B30" s="7"/>
      <c r="C30" s="7"/>
      <c r="D30" s="1"/>
      <c r="E30" s="1"/>
      <c r="F30" s="1"/>
      <c r="G30" s="1"/>
      <c r="H30" s="10"/>
      <c r="I30" s="9"/>
      <c r="J30" s="9"/>
      <c r="K30" s="9"/>
      <c r="L30" s="9"/>
      <c r="M30" s="9"/>
      <c r="N30" s="1"/>
    </row>
    <row r="31" spans="1:14" ht="15" customHeight="1" thickBot="1" x14ac:dyDescent="0.3">
      <c r="A31" s="1"/>
      <c r="B31" s="7"/>
      <c r="C31" s="7"/>
      <c r="D31" s="83" t="s">
        <v>16</v>
      </c>
      <c r="E31" s="29"/>
      <c r="F31" s="1"/>
      <c r="G31" s="1"/>
      <c r="H31" s="10"/>
      <c r="I31" s="9"/>
      <c r="J31" s="9"/>
      <c r="K31" s="9"/>
      <c r="L31" s="9"/>
      <c r="M31" s="9"/>
      <c r="N31" s="1"/>
    </row>
    <row r="32" spans="1:14" ht="15" customHeight="1" x14ac:dyDescent="0.25">
      <c r="A32" s="1"/>
      <c r="B32" s="7"/>
      <c r="C32" s="7"/>
      <c r="D32" s="30" t="s">
        <v>21</v>
      </c>
      <c r="E32" s="31"/>
      <c r="F32" s="32"/>
      <c r="G32" s="1"/>
      <c r="H32" s="10"/>
      <c r="I32" s="9"/>
      <c r="J32" s="9"/>
      <c r="K32" s="9"/>
      <c r="L32" s="9"/>
      <c r="M32" s="9"/>
      <c r="N32" s="1"/>
    </row>
    <row r="33" spans="1:14" ht="15" customHeight="1" x14ac:dyDescent="0.25">
      <c r="A33" s="26"/>
      <c r="B33" s="7"/>
      <c r="C33" s="7"/>
      <c r="D33" s="33">
        <v>0.12</v>
      </c>
      <c r="E33" s="70" t="s">
        <v>17</v>
      </c>
      <c r="F33" s="73"/>
      <c r="G33" s="1"/>
      <c r="H33" s="10"/>
      <c r="I33" s="9"/>
      <c r="J33" s="9"/>
      <c r="K33" s="9"/>
      <c r="L33" s="9"/>
      <c r="M33" s="9"/>
      <c r="N33" s="1"/>
    </row>
    <row r="34" spans="1:14" ht="15" customHeight="1" x14ac:dyDescent="0.25">
      <c r="A34" s="26"/>
      <c r="B34" s="7"/>
      <c r="C34" s="7"/>
      <c r="D34" s="34">
        <v>0.09</v>
      </c>
      <c r="E34" s="71" t="s">
        <v>18</v>
      </c>
      <c r="F34" s="74"/>
      <c r="G34" s="1"/>
      <c r="H34" s="10"/>
      <c r="I34" s="9"/>
      <c r="J34" s="9"/>
      <c r="K34" s="9"/>
      <c r="L34" s="9"/>
      <c r="M34" s="9"/>
      <c r="N34" s="1"/>
    </row>
    <row r="35" spans="1:14" ht="15" customHeight="1" thickBot="1" x14ac:dyDescent="0.3">
      <c r="A35" s="26"/>
      <c r="B35" s="7"/>
      <c r="C35" s="7"/>
      <c r="D35" s="35">
        <v>0.11799999999999999</v>
      </c>
      <c r="E35" s="72" t="s">
        <v>19</v>
      </c>
      <c r="F35" s="75"/>
      <c r="G35" s="1"/>
      <c r="H35" s="10"/>
      <c r="I35" s="9"/>
      <c r="J35" s="9"/>
      <c r="K35" s="9"/>
      <c r="L35" s="9"/>
      <c r="M35" s="9"/>
      <c r="N35" s="1"/>
    </row>
    <row r="36" spans="1:14" ht="15" customHeight="1" x14ac:dyDescent="0.25">
      <c r="A36" s="26"/>
      <c r="B36" s="7"/>
      <c r="C36" s="7"/>
      <c r="D36" s="1"/>
      <c r="E36" s="1"/>
      <c r="F36" s="1"/>
      <c r="G36" s="1"/>
      <c r="H36" s="10"/>
      <c r="I36" s="9"/>
      <c r="J36" s="9"/>
      <c r="K36" s="9"/>
      <c r="L36" s="9"/>
      <c r="M36" s="9"/>
      <c r="N36" s="1"/>
    </row>
    <row r="37" spans="1:14" ht="15" customHeight="1" x14ac:dyDescent="0.25">
      <c r="A37" s="26"/>
      <c r="B37" s="7"/>
      <c r="C37" s="7"/>
      <c r="D37" s="1"/>
      <c r="E37" s="1"/>
      <c r="F37" s="1"/>
      <c r="G37" s="1"/>
      <c r="H37" s="10"/>
      <c r="I37" s="9"/>
      <c r="J37" s="9"/>
      <c r="K37" s="9"/>
      <c r="L37" s="9"/>
      <c r="M37" s="9"/>
      <c r="N37" s="1"/>
    </row>
    <row r="38" spans="1:14" ht="15" customHeight="1" thickBot="1" x14ac:dyDescent="0.3">
      <c r="A38" s="26"/>
      <c r="B38" s="7"/>
      <c r="C38" s="7"/>
      <c r="D38" s="1"/>
      <c r="E38" s="1"/>
      <c r="F38" s="1"/>
      <c r="G38" s="1"/>
      <c r="H38" s="10"/>
      <c r="I38" s="9"/>
      <c r="J38" s="9"/>
      <c r="K38" s="9"/>
      <c r="L38" s="9"/>
      <c r="M38" s="9"/>
      <c r="N38" s="1"/>
    </row>
    <row r="39" spans="1:14" ht="15" customHeight="1" thickBot="1" x14ac:dyDescent="0.3">
      <c r="A39" s="82" t="s">
        <v>22</v>
      </c>
      <c r="B39" s="21"/>
      <c r="C39" s="27">
        <v>0.11</v>
      </c>
      <c r="E39" s="1"/>
      <c r="F39" s="1"/>
      <c r="G39" s="1"/>
      <c r="H39" s="10"/>
      <c r="I39" s="9"/>
      <c r="J39" s="9"/>
      <c r="K39" s="9"/>
      <c r="L39" s="9"/>
      <c r="M39" s="9"/>
      <c r="N39" s="1"/>
    </row>
    <row r="40" spans="1:14" ht="15" customHeight="1" x14ac:dyDescent="0.25">
      <c r="A40" s="38" t="s">
        <v>23</v>
      </c>
      <c r="B40" s="28"/>
      <c r="C40" s="36"/>
      <c r="D40" s="1"/>
      <c r="E40" s="1"/>
      <c r="F40" s="1"/>
      <c r="G40" s="1"/>
      <c r="H40" s="10"/>
      <c r="I40" s="9"/>
      <c r="J40" s="9"/>
      <c r="K40" s="9"/>
      <c r="L40" s="9"/>
      <c r="M40" s="9"/>
      <c r="N40" s="1"/>
    </row>
    <row r="41" spans="1:14" ht="15" customHeight="1" x14ac:dyDescent="0.25">
      <c r="A41" s="38" t="s">
        <v>24</v>
      </c>
      <c r="B41" s="28"/>
      <c r="C41" s="36"/>
      <c r="D41" s="1"/>
      <c r="E41" s="1"/>
      <c r="F41" s="1"/>
      <c r="G41" s="1"/>
      <c r="H41" s="10"/>
      <c r="I41" s="9"/>
      <c r="J41" s="9"/>
      <c r="K41" s="9"/>
      <c r="L41" s="9"/>
      <c r="M41" s="9"/>
      <c r="N41" s="1"/>
    </row>
    <row r="42" spans="1:14" ht="15" customHeight="1" x14ac:dyDescent="0.25">
      <c r="A42" s="38" t="s">
        <v>40</v>
      </c>
      <c r="B42" s="28"/>
      <c r="C42" s="36"/>
      <c r="D42" s="1"/>
      <c r="E42" s="1"/>
      <c r="F42" s="1"/>
      <c r="G42" s="1"/>
      <c r="H42" s="10"/>
      <c r="I42" s="9"/>
      <c r="J42" s="9"/>
      <c r="K42" s="9"/>
      <c r="L42" s="9"/>
      <c r="M42" s="9"/>
      <c r="N42" s="1"/>
    </row>
    <row r="43" spans="1:14" ht="15" customHeight="1" x14ac:dyDescent="0.25">
      <c r="A43" s="37"/>
      <c r="B43" s="28"/>
      <c r="C43" s="36"/>
      <c r="D43" s="1"/>
      <c r="E43" s="1"/>
      <c r="F43" s="1"/>
      <c r="G43" s="1"/>
      <c r="H43" s="10"/>
      <c r="I43" s="9"/>
      <c r="J43" s="9"/>
      <c r="K43" s="9"/>
      <c r="L43" s="9"/>
      <c r="M43" s="9"/>
      <c r="N43" s="1"/>
    </row>
    <row r="44" spans="1:14" ht="15" customHeight="1" x14ac:dyDescent="0.25">
      <c r="A44" s="37"/>
      <c r="B44" s="28"/>
      <c r="C44" s="36"/>
      <c r="D44" s="1"/>
      <c r="E44" s="1"/>
      <c r="F44" s="1"/>
      <c r="G44" s="1"/>
      <c r="H44" s="10"/>
      <c r="I44" s="9"/>
      <c r="J44" s="9"/>
      <c r="K44" s="9"/>
      <c r="L44" s="9"/>
      <c r="M44" s="9"/>
      <c r="N44" s="1"/>
    </row>
    <row r="45" spans="1:14" ht="15" customHeight="1" x14ac:dyDescent="0.25">
      <c r="A45" s="37"/>
      <c r="B45" s="28"/>
      <c r="C45" s="36"/>
      <c r="D45" s="1"/>
      <c r="E45" s="1"/>
      <c r="F45" s="1"/>
      <c r="G45" s="1"/>
      <c r="H45" s="10"/>
      <c r="I45" s="9"/>
      <c r="J45" s="9"/>
      <c r="K45" s="9"/>
      <c r="L45" s="9"/>
      <c r="M45" s="9"/>
      <c r="N45" s="1"/>
    </row>
    <row r="46" spans="1:14" ht="18.75" customHeight="1" x14ac:dyDescent="0.25">
      <c r="A46" s="228" t="s">
        <v>62</v>
      </c>
      <c r="B46" s="213"/>
      <c r="C46" s="214"/>
      <c r="D46" s="206"/>
      <c r="E46" s="206"/>
      <c r="F46" s="206"/>
      <c r="G46" s="206"/>
      <c r="H46" s="207"/>
      <c r="I46" s="9"/>
      <c r="J46" s="9"/>
      <c r="K46" s="9"/>
      <c r="L46" s="9"/>
      <c r="M46" s="9"/>
      <c r="N46" s="1"/>
    </row>
    <row r="47" spans="1:14" ht="15" customHeight="1" x14ac:dyDescent="0.25">
      <c r="A47" s="77" t="s">
        <v>27</v>
      </c>
      <c r="B47" s="28"/>
      <c r="C47" s="36"/>
      <c r="D47" s="1"/>
      <c r="E47" s="1"/>
      <c r="F47" s="1"/>
      <c r="G47" s="1"/>
      <c r="H47" s="10"/>
      <c r="I47" s="9"/>
      <c r="J47" s="9"/>
      <c r="K47" s="9"/>
      <c r="L47" s="9"/>
      <c r="M47" s="9"/>
      <c r="N47" s="1"/>
    </row>
    <row r="48" spans="1:14" ht="15" customHeight="1" thickBot="1" x14ac:dyDescent="0.3">
      <c r="A48" s="37"/>
      <c r="B48" s="28"/>
      <c r="C48" s="36"/>
      <c r="D48" s="1"/>
      <c r="E48" s="1"/>
      <c r="F48" s="1"/>
      <c r="G48" s="1"/>
      <c r="H48" s="10"/>
      <c r="I48" s="9"/>
      <c r="J48" s="9"/>
      <c r="K48" s="9"/>
      <c r="L48" s="9"/>
      <c r="M48" s="9"/>
      <c r="N48" s="1"/>
    </row>
    <row r="49" spans="1:14" ht="15" customHeight="1" thickBot="1" x14ac:dyDescent="0.3">
      <c r="A49" s="84" t="s">
        <v>26</v>
      </c>
      <c r="B49" s="28"/>
      <c r="C49" s="36"/>
      <c r="D49" s="1"/>
      <c r="E49" s="1"/>
      <c r="F49" s="1"/>
      <c r="G49" s="1"/>
      <c r="H49" s="10"/>
      <c r="I49" s="9"/>
      <c r="J49" s="9"/>
      <c r="K49" s="9"/>
      <c r="L49" s="9"/>
      <c r="M49" s="9"/>
      <c r="N49" s="1"/>
    </row>
    <row r="50" spans="1:14" ht="15" customHeight="1" x14ac:dyDescent="0.25">
      <c r="A50" s="57"/>
      <c r="B50" s="93" t="s">
        <v>53</v>
      </c>
      <c r="C50" s="51"/>
      <c r="D50" s="94"/>
      <c r="E50" s="94"/>
      <c r="F50" s="94"/>
      <c r="G50" s="94"/>
      <c r="H50" s="95"/>
      <c r="I50" s="96"/>
      <c r="J50" s="9"/>
      <c r="K50" s="9"/>
      <c r="L50" s="9"/>
      <c r="M50" s="9"/>
      <c r="N50" s="1"/>
    </row>
    <row r="51" spans="1:14" ht="15" customHeight="1" x14ac:dyDescent="0.25">
      <c r="A51" s="85">
        <v>0.3</v>
      </c>
      <c r="B51" s="97" t="s">
        <v>43</v>
      </c>
      <c r="C51" s="52"/>
      <c r="D51" s="98"/>
      <c r="E51" s="98"/>
      <c r="F51" s="98"/>
      <c r="G51" s="98"/>
      <c r="H51" s="99"/>
      <c r="I51" s="100"/>
      <c r="J51" s="9"/>
      <c r="K51" s="9"/>
      <c r="L51" s="9"/>
      <c r="M51" s="9"/>
      <c r="N51" s="1"/>
    </row>
    <row r="52" spans="1:14" ht="15" customHeight="1" x14ac:dyDescent="0.25">
      <c r="A52" s="86"/>
      <c r="B52" s="101" t="s">
        <v>44</v>
      </c>
      <c r="C52" s="53"/>
      <c r="D52" s="102"/>
      <c r="E52" s="102"/>
      <c r="F52" s="102"/>
      <c r="G52" s="102"/>
      <c r="H52" s="103"/>
      <c r="I52" s="104"/>
      <c r="J52" s="9"/>
      <c r="K52" s="9"/>
      <c r="L52" s="9"/>
      <c r="M52" s="9"/>
      <c r="N52" s="1"/>
    </row>
    <row r="53" spans="1:14" ht="15" customHeight="1" x14ac:dyDescent="0.25">
      <c r="A53" s="87"/>
      <c r="B53" s="105" t="s">
        <v>52</v>
      </c>
      <c r="C53" s="54"/>
      <c r="D53" s="106"/>
      <c r="E53" s="106"/>
      <c r="F53" s="106"/>
      <c r="G53" s="106"/>
      <c r="H53" s="107"/>
      <c r="I53" s="108"/>
      <c r="J53" s="9"/>
      <c r="K53" s="9"/>
      <c r="L53" s="9"/>
      <c r="M53" s="9"/>
      <c r="N53" s="1"/>
    </row>
    <row r="54" spans="1:14" ht="15" customHeight="1" x14ac:dyDescent="0.25">
      <c r="A54" s="88">
        <v>0.2</v>
      </c>
      <c r="B54" s="105" t="s">
        <v>54</v>
      </c>
      <c r="C54" s="54"/>
      <c r="D54" s="106"/>
      <c r="E54" s="106"/>
      <c r="F54" s="106"/>
      <c r="G54" s="106"/>
      <c r="H54" s="107"/>
      <c r="I54" s="108"/>
      <c r="J54" s="9"/>
      <c r="K54" s="9"/>
      <c r="L54" s="9"/>
      <c r="M54" s="9"/>
      <c r="N54" s="1"/>
    </row>
    <row r="55" spans="1:14" ht="15" customHeight="1" x14ac:dyDescent="0.25">
      <c r="A55" s="89"/>
      <c r="B55" s="109" t="s">
        <v>55</v>
      </c>
      <c r="C55" s="55"/>
      <c r="D55" s="110"/>
      <c r="E55" s="110"/>
      <c r="F55" s="110"/>
      <c r="G55" s="110"/>
      <c r="H55" s="111"/>
      <c r="I55" s="112"/>
      <c r="J55" s="9"/>
      <c r="K55" s="9"/>
      <c r="L55" s="9"/>
      <c r="M55" s="9"/>
      <c r="N55" s="1"/>
    </row>
    <row r="56" spans="1:14" ht="15" customHeight="1" x14ac:dyDescent="0.25">
      <c r="A56" s="90"/>
      <c r="B56" s="113" t="s">
        <v>56</v>
      </c>
      <c r="C56" s="50"/>
      <c r="D56" s="114"/>
      <c r="E56" s="114"/>
      <c r="F56" s="114"/>
      <c r="G56" s="114"/>
      <c r="H56" s="115"/>
      <c r="I56" s="116"/>
      <c r="J56" s="9"/>
      <c r="K56" s="9"/>
      <c r="L56" s="9"/>
      <c r="M56" s="9"/>
      <c r="N56" s="1"/>
    </row>
    <row r="57" spans="1:14" ht="15" customHeight="1" x14ac:dyDescent="0.25">
      <c r="A57" s="91">
        <v>0.15</v>
      </c>
      <c r="B57" s="113" t="s">
        <v>57</v>
      </c>
      <c r="C57" s="50"/>
      <c r="D57" s="114"/>
      <c r="E57" s="114"/>
      <c r="F57" s="114"/>
      <c r="G57" s="114"/>
      <c r="H57" s="115"/>
      <c r="I57" s="116"/>
      <c r="J57" s="9"/>
      <c r="K57" s="9"/>
      <c r="L57" s="9"/>
      <c r="M57" s="9"/>
      <c r="N57" s="1"/>
    </row>
    <row r="58" spans="1:14" ht="15" customHeight="1" thickBot="1" x14ac:dyDescent="0.3">
      <c r="A58" s="92"/>
      <c r="B58" s="117" t="s">
        <v>58</v>
      </c>
      <c r="C58" s="56"/>
      <c r="D58" s="118"/>
      <c r="E58" s="118"/>
      <c r="F58" s="118"/>
      <c r="G58" s="118"/>
      <c r="H58" s="119"/>
      <c r="I58" s="120"/>
      <c r="J58" s="9"/>
      <c r="K58" s="9"/>
      <c r="L58" s="9"/>
      <c r="M58" s="9"/>
      <c r="N58" s="1"/>
    </row>
    <row r="59" spans="1:14" ht="15" customHeight="1" x14ac:dyDescent="0.25">
      <c r="A59" s="48"/>
      <c r="B59" s="47"/>
      <c r="C59" s="36"/>
      <c r="D59" s="1"/>
      <c r="E59" s="1"/>
      <c r="F59" s="1"/>
      <c r="G59" s="1"/>
      <c r="H59" s="10"/>
      <c r="I59" s="9"/>
      <c r="J59" s="9"/>
      <c r="K59" s="9"/>
      <c r="L59" s="9"/>
      <c r="M59" s="9"/>
      <c r="N59" s="1"/>
    </row>
    <row r="60" spans="1:14" ht="15" customHeight="1" x14ac:dyDescent="0.25">
      <c r="A60" s="121" t="s">
        <v>28</v>
      </c>
      <c r="B60" s="47"/>
      <c r="C60" s="36"/>
      <c r="D60" s="1"/>
      <c r="E60" s="1"/>
      <c r="F60" s="1"/>
      <c r="G60" s="1"/>
      <c r="H60" s="10"/>
      <c r="I60" s="9"/>
      <c r="J60" s="9"/>
      <c r="K60" s="9"/>
      <c r="L60" s="9"/>
      <c r="M60" s="9"/>
      <c r="N60" s="1"/>
    </row>
    <row r="61" spans="1:14" ht="15" customHeight="1" x14ac:dyDescent="0.25">
      <c r="A61" s="121" t="s">
        <v>45</v>
      </c>
      <c r="B61" s="47"/>
      <c r="C61" s="36"/>
      <c r="D61" s="1"/>
      <c r="E61" s="1"/>
      <c r="F61" s="1"/>
      <c r="G61" s="1"/>
      <c r="H61" s="10"/>
      <c r="I61" s="9"/>
      <c r="J61" s="9"/>
      <c r="K61" s="9"/>
      <c r="L61" s="9"/>
      <c r="M61" s="9"/>
      <c r="N61" s="1"/>
    </row>
    <row r="62" spans="1:14" ht="15" customHeight="1" x14ac:dyDescent="0.25">
      <c r="A62" s="58"/>
      <c r="B62" s="47"/>
      <c r="C62" s="36"/>
      <c r="D62" s="1"/>
      <c r="E62" s="1"/>
      <c r="F62" s="1"/>
      <c r="G62" s="1"/>
      <c r="H62" s="10"/>
      <c r="I62" s="9"/>
      <c r="J62" s="9"/>
      <c r="K62" s="9"/>
      <c r="L62" s="9"/>
      <c r="M62" s="9"/>
      <c r="N62" s="1"/>
    </row>
    <row r="63" spans="1:14" ht="15" customHeight="1" x14ac:dyDescent="0.25">
      <c r="A63" s="49"/>
      <c r="B63" s="28"/>
      <c r="C63" s="36"/>
      <c r="D63" s="1"/>
      <c r="E63" s="1"/>
      <c r="F63" s="1"/>
      <c r="G63" s="1"/>
      <c r="H63" s="10"/>
      <c r="I63" s="9"/>
      <c r="J63" s="9"/>
      <c r="K63" s="9"/>
      <c r="L63" s="9"/>
      <c r="M63" s="9"/>
      <c r="N63" s="1"/>
    </row>
    <row r="64" spans="1:14" ht="15" customHeight="1" x14ac:dyDescent="0.25">
      <c r="A64" s="122" t="s">
        <v>29</v>
      </c>
      <c r="B64" s="28"/>
      <c r="C64" s="36"/>
      <c r="D64" s="1"/>
      <c r="E64" s="1"/>
      <c r="F64" s="1"/>
      <c r="G64" s="1"/>
      <c r="H64" s="10"/>
      <c r="I64" s="9"/>
      <c r="J64" s="9"/>
      <c r="K64" s="9"/>
      <c r="L64" s="9"/>
      <c r="M64" s="9"/>
      <c r="N64" s="1"/>
    </row>
    <row r="65" spans="1:14" ht="15" customHeight="1" thickBot="1" x14ac:dyDescent="0.3">
      <c r="A65" s="78" t="s">
        <v>30</v>
      </c>
      <c r="B65" s="28"/>
      <c r="C65" s="36"/>
      <c r="D65" s="1"/>
      <c r="E65" s="1"/>
      <c r="F65" s="1"/>
      <c r="G65" s="1"/>
      <c r="H65" s="10"/>
      <c r="I65" s="9"/>
      <c r="J65" s="9"/>
      <c r="K65" s="9"/>
      <c r="L65" s="9"/>
      <c r="M65" s="9"/>
      <c r="N65" s="1"/>
    </row>
    <row r="66" spans="1:14" ht="15" customHeight="1" thickBot="1" x14ac:dyDescent="0.3">
      <c r="A66" s="82" t="s">
        <v>25</v>
      </c>
      <c r="B66" s="76">
        <v>0.2</v>
      </c>
      <c r="D66" s="1"/>
      <c r="E66" s="1"/>
      <c r="F66" s="1"/>
      <c r="G66" s="1"/>
      <c r="H66" s="10"/>
      <c r="I66" s="9"/>
      <c r="J66" s="9"/>
      <c r="K66" s="9"/>
      <c r="L66" s="9"/>
      <c r="M66" s="9"/>
      <c r="N66" s="1"/>
    </row>
    <row r="67" spans="1:14" ht="15" customHeight="1" x14ac:dyDescent="0.25">
      <c r="B67" s="28"/>
      <c r="C67" s="36"/>
      <c r="D67" s="1"/>
      <c r="E67" s="1"/>
      <c r="F67" s="1"/>
      <c r="G67" s="1"/>
      <c r="H67" s="10"/>
      <c r="I67" s="9"/>
      <c r="J67" s="9"/>
      <c r="K67" s="9"/>
      <c r="L67" s="9"/>
      <c r="M67" s="9"/>
      <c r="N67" s="1"/>
    </row>
    <row r="68" spans="1:14" ht="15" customHeight="1" x14ac:dyDescent="0.25">
      <c r="A68" s="37"/>
      <c r="B68" s="28"/>
      <c r="C68" s="36"/>
      <c r="D68" s="1"/>
      <c r="E68" s="1"/>
      <c r="F68" s="1"/>
      <c r="G68" s="1"/>
      <c r="H68" s="10"/>
      <c r="I68" s="9"/>
      <c r="J68" s="9"/>
      <c r="K68" s="9"/>
      <c r="L68" s="9"/>
      <c r="M68" s="9"/>
      <c r="N68" s="1"/>
    </row>
    <row r="69" spans="1:14" ht="15" customHeight="1" x14ac:dyDescent="0.25">
      <c r="A69" s="37"/>
      <c r="B69" s="28"/>
      <c r="C69" s="36"/>
      <c r="D69" s="1"/>
      <c r="E69" s="1"/>
      <c r="F69" s="1"/>
      <c r="G69" s="1"/>
      <c r="H69" s="10"/>
      <c r="I69" s="9"/>
      <c r="J69" s="9"/>
      <c r="K69" s="9"/>
      <c r="L69" s="9"/>
      <c r="M69" s="9"/>
      <c r="N69" s="1"/>
    </row>
    <row r="70" spans="1:14" ht="18.75" customHeight="1" x14ac:dyDescent="0.25">
      <c r="A70" s="227" t="s">
        <v>63</v>
      </c>
      <c r="B70" s="213"/>
      <c r="C70" s="214"/>
      <c r="D70" s="206"/>
      <c r="E70" s="206"/>
      <c r="F70" s="206"/>
      <c r="G70" s="206"/>
      <c r="H70" s="207"/>
      <c r="I70" s="9"/>
      <c r="J70" s="9"/>
      <c r="K70" s="9"/>
      <c r="L70" s="9"/>
      <c r="M70" s="9"/>
      <c r="N70" s="1"/>
    </row>
    <row r="71" spans="1:14" ht="15" customHeight="1" x14ac:dyDescent="0.25">
      <c r="A71" s="77" t="s">
        <v>31</v>
      </c>
      <c r="B71" s="28"/>
      <c r="C71" s="36"/>
      <c r="D71" s="1"/>
      <c r="E71" s="1"/>
      <c r="F71" s="1"/>
      <c r="G71" s="1"/>
      <c r="H71" s="10"/>
      <c r="I71" s="9"/>
      <c r="J71" s="9"/>
      <c r="K71" s="9"/>
      <c r="L71" s="9"/>
      <c r="M71" s="9"/>
      <c r="N71" s="1"/>
    </row>
    <row r="72" spans="1:14" ht="15" customHeight="1" thickBot="1" x14ac:dyDescent="0.3">
      <c r="A72" s="37"/>
      <c r="B72" s="28"/>
      <c r="C72" s="36"/>
      <c r="D72" s="1"/>
      <c r="E72" s="1"/>
      <c r="F72" s="1"/>
      <c r="G72" s="1"/>
      <c r="H72" s="10"/>
      <c r="I72" s="9"/>
      <c r="J72" s="9"/>
      <c r="K72" s="9"/>
      <c r="L72" s="9"/>
      <c r="M72" s="9"/>
      <c r="N72" s="1"/>
    </row>
    <row r="73" spans="1:14" ht="29.25" customHeight="1" thickBot="1" x14ac:dyDescent="0.3">
      <c r="A73" s="216" t="s">
        <v>32</v>
      </c>
      <c r="B73" s="217"/>
      <c r="C73" s="218"/>
      <c r="D73" s="219"/>
      <c r="E73" s="63">
        <f>ROUNDUP(F73,0)</f>
        <v>50</v>
      </c>
      <c r="F73" s="68">
        <f>(D24*((1+C39)^1))*B66</f>
        <v>49.95000000000001</v>
      </c>
      <c r="G73" s="1"/>
      <c r="H73" s="1"/>
      <c r="I73" s="1"/>
      <c r="J73" s="9"/>
      <c r="K73" s="9"/>
      <c r="L73" s="9"/>
      <c r="M73" s="9"/>
      <c r="N73" s="1"/>
    </row>
    <row r="74" spans="1:14" ht="15" customHeight="1" x14ac:dyDescent="0.25">
      <c r="A74" s="1"/>
      <c r="B74" s="1"/>
      <c r="C74" s="1"/>
      <c r="D74" s="1"/>
      <c r="E74" s="1"/>
      <c r="F74" s="68"/>
      <c r="G74" s="1"/>
      <c r="H74" s="10"/>
      <c r="I74" s="9"/>
      <c r="J74" s="9"/>
      <c r="K74" s="9"/>
      <c r="L74" s="9"/>
      <c r="M74" s="9"/>
      <c r="N74" s="1"/>
    </row>
    <row r="75" spans="1:14" ht="12.75" customHeight="1" thickBot="1" x14ac:dyDescent="0.3">
      <c r="A75" s="37"/>
      <c r="B75" s="28"/>
      <c r="C75" s="36"/>
      <c r="D75" s="1"/>
      <c r="E75" s="1"/>
      <c r="F75" s="68"/>
      <c r="G75" s="67"/>
      <c r="H75" s="10"/>
      <c r="I75" s="9"/>
      <c r="J75" s="9"/>
      <c r="K75" s="9"/>
      <c r="L75" s="9"/>
      <c r="M75" s="9"/>
      <c r="N75" s="1"/>
    </row>
    <row r="76" spans="1:14" ht="29.25" customHeight="1" thickBot="1" x14ac:dyDescent="0.3">
      <c r="A76" s="216" t="s">
        <v>33</v>
      </c>
      <c r="B76" s="217"/>
      <c r="C76" s="218"/>
      <c r="D76" s="219"/>
      <c r="E76" s="63">
        <f>ROUNDUP(F76,0)</f>
        <v>56</v>
      </c>
      <c r="F76" s="68">
        <f>(D24*((1+C39)^2))*B66</f>
        <v>55.444500000000005</v>
      </c>
      <c r="G76" s="1"/>
      <c r="H76" s="10"/>
      <c r="I76" s="9"/>
      <c r="J76" s="9"/>
      <c r="K76" s="9"/>
      <c r="L76" s="9"/>
      <c r="M76" s="9"/>
      <c r="N76" s="1"/>
    </row>
    <row r="77" spans="1:14" ht="15" customHeight="1" x14ac:dyDescent="0.25">
      <c r="A77" s="37"/>
      <c r="B77" s="28"/>
      <c r="C77" s="36"/>
      <c r="D77" s="1"/>
      <c r="E77" s="1"/>
      <c r="F77" s="9"/>
      <c r="G77" s="1"/>
      <c r="H77" s="10"/>
      <c r="I77" s="9"/>
      <c r="J77" s="9"/>
      <c r="K77" s="9"/>
      <c r="L77" s="9"/>
      <c r="M77" s="9"/>
      <c r="N77" s="1"/>
    </row>
    <row r="78" spans="1:14" ht="15" customHeight="1" x14ac:dyDescent="0.25">
      <c r="A78" s="37"/>
      <c r="B78" s="28"/>
      <c r="C78" s="36"/>
      <c r="D78" s="1"/>
      <c r="E78" s="1"/>
      <c r="F78" s="9"/>
      <c r="G78" s="1"/>
      <c r="H78" s="10"/>
      <c r="I78" s="9"/>
      <c r="J78" s="9"/>
      <c r="K78" s="9"/>
      <c r="L78" s="9"/>
      <c r="M78" s="9"/>
      <c r="N78" s="1"/>
    </row>
    <row r="79" spans="1:14" ht="15" customHeight="1" x14ac:dyDescent="0.25">
      <c r="A79" s="37"/>
      <c r="B79" s="28"/>
      <c r="C79" s="36"/>
      <c r="D79" s="1"/>
      <c r="E79" s="1"/>
      <c r="F79" s="9"/>
      <c r="G79" s="1"/>
      <c r="H79" s="65"/>
      <c r="I79" s="9"/>
      <c r="J79" s="9"/>
      <c r="K79" s="9"/>
      <c r="L79" s="9"/>
      <c r="M79" s="9"/>
      <c r="N79" s="1"/>
    </row>
    <row r="80" spans="1:14" ht="15" customHeight="1" x14ac:dyDescent="0.25">
      <c r="A80" s="37"/>
      <c r="B80" s="28"/>
      <c r="C80" s="36"/>
      <c r="D80" s="1"/>
      <c r="E80" s="1"/>
      <c r="F80" s="1"/>
      <c r="G80" s="1"/>
      <c r="H80" s="10"/>
      <c r="I80" s="9"/>
      <c r="J80" s="9"/>
      <c r="K80" s="66"/>
      <c r="L80" s="9"/>
      <c r="M80" s="9"/>
      <c r="N80" s="1"/>
    </row>
    <row r="81" spans="1:14" ht="18.75" customHeight="1" x14ac:dyDescent="0.25">
      <c r="A81" s="227" t="s">
        <v>34</v>
      </c>
      <c r="B81" s="213"/>
      <c r="C81" s="214"/>
      <c r="D81" s="206"/>
      <c r="E81" s="206"/>
      <c r="F81" s="206"/>
      <c r="G81" s="206"/>
      <c r="H81" s="207"/>
      <c r="I81" s="9"/>
      <c r="J81" s="9"/>
      <c r="K81" s="1"/>
      <c r="L81" s="9"/>
      <c r="M81" s="9"/>
      <c r="N81" s="1"/>
    </row>
    <row r="82" spans="1:14" ht="15" customHeight="1" x14ac:dyDescent="0.25">
      <c r="A82" s="77" t="s">
        <v>35</v>
      </c>
      <c r="B82" s="28"/>
      <c r="C82" s="36"/>
      <c r="D82" s="1"/>
      <c r="E82" s="1"/>
      <c r="F82" s="1"/>
      <c r="G82" s="1"/>
      <c r="H82" s="10"/>
      <c r="I82" s="9"/>
      <c r="J82" s="9"/>
      <c r="K82" s="1"/>
      <c r="L82" s="9"/>
      <c r="M82" s="9"/>
      <c r="N82" s="1"/>
    </row>
    <row r="83" spans="1:14" ht="15" customHeight="1" thickBot="1" x14ac:dyDescent="0.3">
      <c r="A83" s="77"/>
      <c r="B83" s="28"/>
      <c r="C83" s="36"/>
      <c r="D83" s="1"/>
      <c r="E83" s="1"/>
      <c r="F83" s="1"/>
      <c r="G83" s="1"/>
      <c r="H83" s="10"/>
      <c r="I83" s="9"/>
      <c r="J83" s="9"/>
      <c r="K83" s="1"/>
      <c r="L83" s="9"/>
      <c r="M83" s="9"/>
      <c r="N83" s="1"/>
    </row>
    <row r="84" spans="1:14" ht="15" customHeight="1" x14ac:dyDescent="0.25">
      <c r="A84" s="220" t="s">
        <v>46</v>
      </c>
      <c r="B84" s="221"/>
      <c r="C84" s="222"/>
      <c r="D84" s="223"/>
      <c r="E84" s="223"/>
      <c r="F84" s="223"/>
      <c r="G84" s="223"/>
      <c r="H84" s="224"/>
      <c r="I84" s="225"/>
      <c r="J84" s="9"/>
      <c r="K84" s="1"/>
      <c r="L84" s="9"/>
      <c r="M84" s="9"/>
      <c r="N84" s="1"/>
    </row>
    <row r="85" spans="1:14" ht="15" customHeight="1" x14ac:dyDescent="0.25">
      <c r="A85" s="130" t="s">
        <v>47</v>
      </c>
      <c r="B85" s="131"/>
      <c r="C85" s="132"/>
      <c r="D85" s="133"/>
      <c r="E85" s="133"/>
      <c r="F85" s="133"/>
      <c r="G85" s="133"/>
      <c r="H85" s="134"/>
      <c r="I85" s="135"/>
      <c r="J85" s="9"/>
      <c r="K85" s="1"/>
      <c r="L85" s="9"/>
      <c r="M85" s="9"/>
      <c r="N85" s="1"/>
    </row>
    <row r="86" spans="1:14" ht="15" customHeight="1" x14ac:dyDescent="0.25">
      <c r="A86" s="136" t="s">
        <v>48</v>
      </c>
      <c r="B86" s="137"/>
      <c r="C86" s="138"/>
      <c r="D86" s="139"/>
      <c r="E86" s="139"/>
      <c r="F86" s="139"/>
      <c r="G86" s="139"/>
      <c r="H86" s="140"/>
      <c r="I86" s="141"/>
      <c r="J86" s="9"/>
      <c r="K86" s="1"/>
      <c r="L86" s="9"/>
      <c r="M86" s="9"/>
      <c r="N86" s="1"/>
    </row>
    <row r="87" spans="1:14" ht="15" customHeight="1" x14ac:dyDescent="0.25">
      <c r="A87" s="142" t="s">
        <v>49</v>
      </c>
      <c r="B87" s="143"/>
      <c r="C87" s="144"/>
      <c r="D87" s="145"/>
      <c r="E87" s="145"/>
      <c r="F87" s="145"/>
      <c r="G87" s="145"/>
      <c r="H87" s="146"/>
      <c r="I87" s="147"/>
      <c r="J87" s="9"/>
      <c r="K87" s="1"/>
      <c r="L87" s="9"/>
      <c r="M87" s="9"/>
      <c r="N87" s="1"/>
    </row>
    <row r="88" spans="1:14" ht="15" customHeight="1" x14ac:dyDescent="0.25">
      <c r="A88" s="149" t="s">
        <v>50</v>
      </c>
      <c r="B88" s="150"/>
      <c r="C88" s="151"/>
      <c r="D88" s="152"/>
      <c r="E88" s="152"/>
      <c r="F88" s="152"/>
      <c r="G88" s="152"/>
      <c r="H88" s="153"/>
      <c r="I88" s="154"/>
      <c r="J88" s="9"/>
      <c r="K88" s="1"/>
      <c r="L88" s="9"/>
      <c r="M88" s="9"/>
      <c r="N88" s="1"/>
    </row>
    <row r="89" spans="1:14" ht="15" customHeight="1" thickBot="1" x14ac:dyDescent="0.3">
      <c r="A89" s="148" t="s">
        <v>51</v>
      </c>
      <c r="B89" s="125"/>
      <c r="C89" s="126"/>
      <c r="D89" s="127"/>
      <c r="E89" s="127"/>
      <c r="F89" s="127"/>
      <c r="G89" s="127"/>
      <c r="H89" s="128"/>
      <c r="I89" s="129"/>
      <c r="J89" s="9"/>
      <c r="K89" s="1"/>
      <c r="L89" s="9"/>
      <c r="M89" s="9"/>
      <c r="N89" s="1"/>
    </row>
    <row r="90" spans="1:14" ht="15" customHeight="1" x14ac:dyDescent="0.25">
      <c r="A90" s="155"/>
      <c r="B90" s="28"/>
      <c r="C90" s="36"/>
      <c r="D90" s="7"/>
      <c r="E90" s="7"/>
      <c r="F90" s="7"/>
      <c r="G90" s="7"/>
      <c r="H90" s="124"/>
      <c r="I90" s="156"/>
      <c r="J90" s="9"/>
      <c r="K90" s="1"/>
      <c r="L90" s="9"/>
      <c r="M90" s="9"/>
      <c r="N90" s="1"/>
    </row>
    <row r="91" spans="1:14" ht="15" customHeight="1" thickBot="1" x14ac:dyDescent="0.3">
      <c r="A91" s="37"/>
      <c r="B91" s="28"/>
      <c r="C91" s="36"/>
      <c r="D91" s="1"/>
      <c r="E91" s="1"/>
      <c r="F91" s="1"/>
      <c r="G91" s="1"/>
      <c r="H91" s="10"/>
      <c r="I91" s="9"/>
      <c r="J91" s="9"/>
      <c r="K91" s="66"/>
      <c r="L91" s="9"/>
      <c r="M91" s="9"/>
      <c r="N91" s="1"/>
    </row>
    <row r="92" spans="1:14" ht="15" customHeight="1" thickBot="1" x14ac:dyDescent="0.3">
      <c r="A92" s="82" t="s">
        <v>36</v>
      </c>
      <c r="B92" s="21"/>
      <c r="C92" s="64">
        <v>400</v>
      </c>
      <c r="D92" s="1"/>
      <c r="E92" s="1"/>
      <c r="F92" s="1"/>
      <c r="G92" s="1"/>
      <c r="H92" s="10"/>
      <c r="I92" s="9"/>
      <c r="J92" s="9"/>
      <c r="K92" s="9"/>
      <c r="L92" s="9"/>
      <c r="M92" s="9"/>
      <c r="N92" s="1"/>
    </row>
    <row r="93" spans="1:14" ht="15" customHeight="1" x14ac:dyDescent="0.25">
      <c r="A93" s="59" t="s">
        <v>41</v>
      </c>
      <c r="B93" s="28"/>
      <c r="C93" s="36"/>
      <c r="D93" s="1"/>
      <c r="E93" s="1"/>
      <c r="F93" s="1"/>
      <c r="G93" s="1"/>
      <c r="H93" s="10"/>
      <c r="I93" s="9"/>
      <c r="J93" s="9"/>
      <c r="K93" s="9"/>
      <c r="L93" s="9"/>
      <c r="M93" s="9"/>
      <c r="N93" s="1"/>
    </row>
    <row r="94" spans="1:14" ht="15" customHeight="1" x14ac:dyDescent="0.25">
      <c r="A94" s="59" t="s">
        <v>42</v>
      </c>
      <c r="B94" s="28"/>
      <c r="C94" s="36"/>
      <c r="D94" s="1"/>
      <c r="E94" s="1"/>
      <c r="F94" s="1"/>
      <c r="G94" s="1"/>
      <c r="H94" s="10"/>
      <c r="I94" s="9"/>
      <c r="J94" s="9"/>
      <c r="K94" s="9"/>
      <c r="L94" s="9"/>
      <c r="M94" s="9"/>
      <c r="N94" s="1"/>
    </row>
    <row r="95" spans="1:14" ht="15" customHeight="1" x14ac:dyDescent="0.25">
      <c r="A95" s="59"/>
      <c r="B95" s="28"/>
      <c r="C95" s="36"/>
      <c r="D95" s="1"/>
      <c r="E95" s="1"/>
      <c r="F95" s="1"/>
      <c r="G95" s="1"/>
      <c r="H95" s="10"/>
      <c r="I95" s="9"/>
      <c r="J95" s="9"/>
      <c r="K95" s="9"/>
      <c r="L95" s="9"/>
      <c r="M95" s="9"/>
      <c r="N95" s="1"/>
    </row>
    <row r="96" spans="1:14" ht="15" customHeight="1" thickBot="1" x14ac:dyDescent="0.3">
      <c r="B96" s="28"/>
      <c r="C96" s="36"/>
      <c r="D96" s="1"/>
      <c r="E96" s="1"/>
      <c r="F96" s="1"/>
      <c r="G96" s="1"/>
      <c r="H96" s="10"/>
      <c r="I96" s="9"/>
      <c r="J96" s="9"/>
      <c r="K96" s="9"/>
      <c r="L96" s="9"/>
      <c r="M96" s="9"/>
      <c r="N96" s="1"/>
    </row>
    <row r="97" spans="1:14" ht="29.25" customHeight="1" thickBot="1" x14ac:dyDescent="0.3">
      <c r="A97" s="216" t="s">
        <v>37</v>
      </c>
      <c r="B97" s="217"/>
      <c r="C97" s="218"/>
      <c r="D97" s="219"/>
      <c r="E97" s="178">
        <f>C92*E73</f>
        <v>20000</v>
      </c>
      <c r="F97" s="1"/>
      <c r="G97" s="1"/>
      <c r="H97" s="1"/>
      <c r="I97" s="1"/>
      <c r="J97" s="9"/>
      <c r="K97" s="9"/>
      <c r="L97" s="9"/>
      <c r="M97" s="9"/>
      <c r="N97" s="1"/>
    </row>
    <row r="98" spans="1:14" ht="15" customHeight="1" x14ac:dyDescent="0.25">
      <c r="A98" s="1"/>
      <c r="B98" s="1"/>
      <c r="C98" s="1"/>
      <c r="D98" s="1"/>
      <c r="E98" s="179"/>
      <c r="F98" s="1"/>
      <c r="G98" s="1"/>
      <c r="H98" s="10"/>
      <c r="I98" s="9"/>
      <c r="J98" s="9"/>
      <c r="K98" s="9"/>
      <c r="L98" s="9"/>
      <c r="M98" s="9"/>
      <c r="N98" s="1"/>
    </row>
    <row r="99" spans="1:14" ht="12.75" customHeight="1" thickBot="1" x14ac:dyDescent="0.3">
      <c r="A99" s="37"/>
      <c r="B99" s="28"/>
      <c r="C99" s="36"/>
      <c r="D99" s="1"/>
      <c r="E99" s="179"/>
      <c r="F99" s="1"/>
      <c r="G99" s="1"/>
      <c r="H99" s="10"/>
      <c r="I99" s="9"/>
      <c r="J99" s="9"/>
      <c r="K99" s="9"/>
      <c r="L99" s="9"/>
      <c r="M99" s="9"/>
      <c r="N99" s="1"/>
    </row>
    <row r="100" spans="1:14" ht="29.25" customHeight="1" thickBot="1" x14ac:dyDescent="0.3">
      <c r="A100" s="216" t="s">
        <v>38</v>
      </c>
      <c r="B100" s="217"/>
      <c r="C100" s="218"/>
      <c r="D100" s="219"/>
      <c r="E100" s="178">
        <f>C92*E76</f>
        <v>22400</v>
      </c>
      <c r="F100" s="1"/>
      <c r="G100" s="1"/>
      <c r="H100" s="10"/>
      <c r="I100" s="9"/>
      <c r="J100" s="9"/>
      <c r="K100" s="9"/>
      <c r="L100" s="9"/>
      <c r="M100" s="9"/>
      <c r="N100" s="1"/>
    </row>
    <row r="101" spans="1:14" ht="15" customHeight="1" x14ac:dyDescent="0.25">
      <c r="A101" s="37"/>
      <c r="B101" s="28"/>
      <c r="C101" s="36"/>
      <c r="D101" s="1"/>
      <c r="E101" s="1"/>
      <c r="F101" s="1"/>
      <c r="G101" s="1"/>
      <c r="H101" s="10"/>
      <c r="I101" s="9"/>
      <c r="J101" s="9"/>
      <c r="K101" s="9"/>
      <c r="L101" s="9"/>
      <c r="M101" s="9"/>
      <c r="N101" s="1"/>
    </row>
    <row r="102" spans="1:14" ht="15" customHeight="1" x14ac:dyDescent="0.25">
      <c r="A102" s="37"/>
      <c r="B102" s="28"/>
      <c r="C102" s="36"/>
      <c r="D102" s="1"/>
      <c r="E102" s="1"/>
      <c r="F102" s="1"/>
      <c r="G102" s="1"/>
      <c r="H102" s="10"/>
      <c r="I102" s="9"/>
      <c r="J102" s="9"/>
      <c r="K102" s="9"/>
      <c r="L102" s="9"/>
      <c r="M102" s="9"/>
      <c r="N102" s="1"/>
    </row>
    <row r="103" spans="1:14" ht="15" customHeight="1" x14ac:dyDescent="0.25">
      <c r="A103" s="37"/>
      <c r="B103" s="28"/>
      <c r="C103" s="36"/>
      <c r="D103" s="1"/>
      <c r="E103" s="1"/>
      <c r="F103" s="1"/>
      <c r="G103" s="1"/>
      <c r="H103" s="10"/>
      <c r="I103" s="9"/>
      <c r="J103" s="9"/>
      <c r="K103" s="9"/>
      <c r="L103" s="9"/>
      <c r="M103" s="9"/>
      <c r="N103" s="1"/>
    </row>
    <row r="104" spans="1:14" ht="15" customHeight="1" x14ac:dyDescent="0.25">
      <c r="A104" s="215" t="s">
        <v>39</v>
      </c>
      <c r="B104" s="213"/>
      <c r="C104" s="214"/>
      <c r="D104" s="206"/>
      <c r="E104" s="206"/>
      <c r="F104" s="206"/>
      <c r="G104" s="206"/>
      <c r="H104" s="10"/>
      <c r="I104" s="9"/>
      <c r="J104" s="9"/>
      <c r="K104" s="9"/>
      <c r="L104" s="9"/>
      <c r="M104" s="9"/>
      <c r="N104" s="1"/>
    </row>
    <row r="105" spans="1:14" ht="15" customHeight="1" x14ac:dyDescent="0.25">
      <c r="A105" s="231"/>
      <c r="B105" s="232"/>
      <c r="C105" s="233"/>
      <c r="D105" s="234"/>
      <c r="E105" s="234"/>
      <c r="F105" s="234"/>
      <c r="G105" s="234"/>
      <c r="H105" s="10"/>
      <c r="I105" s="9"/>
      <c r="J105" s="9"/>
      <c r="K105" s="9"/>
      <c r="L105" s="9"/>
      <c r="M105" s="9"/>
      <c r="N105" s="1"/>
    </row>
    <row r="106" spans="1:14" ht="15" customHeight="1" x14ac:dyDescent="0.25">
      <c r="A106" s="235"/>
      <c r="B106" s="232"/>
      <c r="C106" s="233"/>
      <c r="D106" s="234"/>
      <c r="E106" s="234"/>
      <c r="F106" s="234"/>
      <c r="G106" s="234"/>
      <c r="H106" s="10"/>
      <c r="I106" s="9"/>
      <c r="J106" s="9"/>
      <c r="K106" s="9"/>
      <c r="L106" s="9"/>
      <c r="M106" s="9"/>
      <c r="N106" s="1"/>
    </row>
    <row r="107" spans="1:14" ht="15" customHeight="1" x14ac:dyDescent="0.25">
      <c r="A107" s="231"/>
      <c r="B107" s="232"/>
      <c r="C107" s="233"/>
      <c r="D107" s="234"/>
      <c r="E107" s="234"/>
      <c r="F107" s="234"/>
      <c r="G107" s="234"/>
      <c r="H107" s="10"/>
      <c r="I107" s="9"/>
      <c r="J107" s="9"/>
      <c r="K107" s="9"/>
      <c r="L107" s="9"/>
      <c r="M107" s="9"/>
      <c r="N107" s="1"/>
    </row>
    <row r="108" spans="1:14" ht="15" customHeight="1" x14ac:dyDescent="0.25">
      <c r="A108" s="37"/>
      <c r="B108" s="28"/>
      <c r="C108" s="36"/>
      <c r="D108" s="1"/>
      <c r="E108" s="1"/>
      <c r="F108" s="1"/>
      <c r="G108" s="1"/>
      <c r="H108" s="10"/>
      <c r="I108" s="9"/>
      <c r="J108" s="9"/>
      <c r="K108" s="9"/>
      <c r="L108" s="9"/>
      <c r="M108" s="9"/>
      <c r="N108" s="1"/>
    </row>
    <row r="109" spans="1:14" ht="15" customHeight="1" x14ac:dyDescent="0.25">
      <c r="A109" s="37"/>
      <c r="B109" s="28"/>
      <c r="C109" s="36"/>
      <c r="D109" s="1"/>
      <c r="E109" s="1"/>
      <c r="F109" s="1"/>
      <c r="G109" s="1"/>
      <c r="H109" s="10"/>
      <c r="I109" s="9"/>
      <c r="J109" s="9"/>
      <c r="K109" s="9"/>
      <c r="L109" s="9"/>
      <c r="M109" s="9"/>
      <c r="N109" s="1"/>
    </row>
    <row r="110" spans="1:14" ht="15" customHeight="1" x14ac:dyDescent="0.25">
      <c r="A110" s="39"/>
      <c r="B110" s="28"/>
      <c r="C110" s="36"/>
      <c r="D110" s="1"/>
      <c r="E110" s="1"/>
      <c r="F110" s="1"/>
      <c r="G110" s="1"/>
      <c r="H110" s="10"/>
      <c r="I110" s="9"/>
      <c r="J110" s="9"/>
      <c r="K110" s="9"/>
      <c r="L110" s="9"/>
      <c r="M110" s="9"/>
      <c r="N110" s="1"/>
    </row>
    <row r="111" spans="1:14" ht="15" customHeight="1" thickBot="1" x14ac:dyDescent="0.3">
      <c r="A111" s="181"/>
      <c r="B111" s="182"/>
      <c r="C111" s="183"/>
      <c r="D111" s="184"/>
      <c r="E111" s="184"/>
      <c r="F111" s="184"/>
      <c r="G111" s="184"/>
      <c r="H111" s="185"/>
      <c r="I111" s="186"/>
      <c r="J111" s="186"/>
      <c r="K111" s="186"/>
      <c r="L111" s="186"/>
      <c r="M111" s="186"/>
      <c r="N111" s="184"/>
    </row>
    <row r="112" spans="1:14" ht="15" customHeight="1" x14ac:dyDescent="0.25">
      <c r="A112" s="37"/>
      <c r="B112" s="28"/>
      <c r="C112" s="36"/>
      <c r="D112" s="1"/>
      <c r="E112" s="1"/>
      <c r="F112" s="1"/>
      <c r="G112" s="1"/>
      <c r="H112" s="10"/>
      <c r="I112" s="9"/>
      <c r="J112" s="9"/>
      <c r="K112" s="9"/>
      <c r="L112" s="9"/>
      <c r="M112" s="9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6.25" customHeight="1" x14ac:dyDescent="0.25">
      <c r="A114" s="158" t="s">
        <v>5</v>
      </c>
      <c r="B114" s="159"/>
      <c r="C114" s="159"/>
      <c r="D114" s="1"/>
      <c r="E114" s="1"/>
      <c r="F114" s="1"/>
      <c r="G114" s="1"/>
      <c r="H114" s="10"/>
      <c r="I114" s="9"/>
      <c r="J114" s="9"/>
      <c r="K114" s="9"/>
      <c r="L114" s="9"/>
      <c r="M114" s="9"/>
      <c r="N114" s="1"/>
    </row>
    <row r="115" spans="1:14" ht="15" customHeight="1" x14ac:dyDescent="0.25">
      <c r="A115" s="180" t="s">
        <v>4</v>
      </c>
      <c r="B115" s="160"/>
      <c r="C115" s="160"/>
      <c r="D115" s="160"/>
      <c r="E115" s="6"/>
      <c r="F115" s="6"/>
      <c r="G115" s="6"/>
      <c r="H115" s="161"/>
      <c r="I115" s="9"/>
      <c r="J115" s="9"/>
      <c r="K115" s="9"/>
      <c r="L115" s="9"/>
      <c r="M115" s="9"/>
      <c r="N115" s="1"/>
    </row>
    <row r="116" spans="1:14" ht="15" customHeight="1" x14ac:dyDescent="0.25">
      <c r="A116" s="13"/>
      <c r="B116" s="1"/>
      <c r="C116" s="1"/>
      <c r="D116" s="1"/>
      <c r="E116" s="1"/>
      <c r="F116" s="1"/>
      <c r="G116" s="1"/>
      <c r="H116" s="10"/>
      <c r="I116" s="9"/>
      <c r="J116" s="9"/>
      <c r="K116" s="9"/>
      <c r="L116" s="9"/>
      <c r="M116" s="9"/>
      <c r="N116" s="1"/>
    </row>
    <row r="117" spans="1:14" ht="18.75" customHeight="1" x14ac:dyDescent="0.25">
      <c r="A117" s="229" t="s">
        <v>59</v>
      </c>
      <c r="B117" s="29"/>
      <c r="C117" s="29"/>
      <c r="D117" s="29"/>
      <c r="E117" s="29"/>
      <c r="F117" s="29"/>
      <c r="G117" s="29"/>
      <c r="H117" s="40"/>
      <c r="I117" s="204"/>
      <c r="J117" s="9"/>
      <c r="K117" s="9"/>
      <c r="L117" s="9"/>
      <c r="M117" s="9"/>
      <c r="N117" s="1"/>
    </row>
    <row r="118" spans="1:14" ht="15" customHeight="1" x14ac:dyDescent="0.25">
      <c r="A118" s="77" t="s">
        <v>71</v>
      </c>
      <c r="B118" s="1"/>
      <c r="C118" s="1"/>
      <c r="D118" s="1"/>
      <c r="E118" s="1"/>
      <c r="F118" s="1"/>
      <c r="G118" s="1"/>
      <c r="H118" s="10"/>
      <c r="I118" s="9"/>
      <c r="J118" s="9"/>
      <c r="K118" s="9"/>
      <c r="L118" s="9"/>
      <c r="M118" s="9"/>
      <c r="N118" s="1"/>
    </row>
    <row r="119" spans="1:14" ht="15" customHeight="1" thickBot="1" x14ac:dyDescent="0.3">
      <c r="A119" s="13"/>
      <c r="B119" s="1"/>
      <c r="C119" s="1"/>
      <c r="D119" s="1"/>
      <c r="E119" s="1"/>
      <c r="F119" s="1"/>
      <c r="G119" s="1"/>
      <c r="H119" s="10"/>
      <c r="I119" s="9"/>
      <c r="J119" s="9"/>
      <c r="K119" s="9"/>
      <c r="L119" s="9"/>
      <c r="M119" s="9"/>
      <c r="N119" s="1"/>
    </row>
    <row r="120" spans="1:14" ht="15" customHeight="1" x14ac:dyDescent="0.25">
      <c r="A120" s="163" t="s">
        <v>6</v>
      </c>
      <c r="B120" s="164" t="s">
        <v>7</v>
      </c>
      <c r="C120" s="164" t="s">
        <v>8</v>
      </c>
      <c r="D120" s="164" t="s">
        <v>9</v>
      </c>
      <c r="E120" s="164" t="s">
        <v>10</v>
      </c>
      <c r="F120" s="164" t="s">
        <v>11</v>
      </c>
      <c r="G120" s="165" t="s">
        <v>12</v>
      </c>
      <c r="H120" s="10"/>
      <c r="I120" s="9"/>
      <c r="J120" s="9"/>
      <c r="K120" s="9"/>
      <c r="L120" s="9"/>
      <c r="M120" s="9"/>
      <c r="N120" s="1"/>
    </row>
    <row r="121" spans="1:14" ht="15" customHeight="1" thickBot="1" x14ac:dyDescent="0.3">
      <c r="A121" s="17">
        <v>9</v>
      </c>
      <c r="B121" s="18">
        <v>15</v>
      </c>
      <c r="C121" s="18">
        <v>6</v>
      </c>
      <c r="D121" s="18">
        <v>8</v>
      </c>
      <c r="E121" s="18">
        <v>13</v>
      </c>
      <c r="F121" s="18">
        <v>6</v>
      </c>
      <c r="G121" s="19" t="s">
        <v>1</v>
      </c>
      <c r="H121" s="10"/>
      <c r="J121" s="9"/>
      <c r="K121" s="9"/>
      <c r="L121" s="9"/>
      <c r="M121" s="9"/>
      <c r="N121" s="1"/>
    </row>
    <row r="122" spans="1:14" ht="15" customHeight="1" x14ac:dyDescent="0.25">
      <c r="A122" s="13"/>
      <c r="B122" s="1"/>
      <c r="C122" s="1"/>
      <c r="D122" s="1"/>
      <c r="E122" s="1"/>
      <c r="F122" s="1"/>
      <c r="G122" s="1"/>
      <c r="H122" s="10"/>
      <c r="I122" s="9"/>
      <c r="J122" s="9"/>
      <c r="K122" s="9"/>
      <c r="L122" s="9"/>
      <c r="M122" s="9"/>
      <c r="N122" s="1"/>
    </row>
    <row r="123" spans="1:14" ht="15" customHeight="1" x14ac:dyDescent="0.25">
      <c r="A123" s="13"/>
      <c r="B123" s="1"/>
      <c r="C123" s="1"/>
      <c r="D123" s="1"/>
      <c r="E123" s="1"/>
      <c r="F123" s="1"/>
      <c r="G123" s="1"/>
      <c r="H123" s="10"/>
      <c r="I123" s="9"/>
      <c r="J123" s="9"/>
      <c r="K123" s="9"/>
      <c r="L123" s="9"/>
      <c r="M123" s="9"/>
      <c r="N123" s="1"/>
    </row>
    <row r="124" spans="1:14" ht="15" customHeight="1" x14ac:dyDescent="0.25">
      <c r="A124" s="13"/>
      <c r="B124" s="1"/>
      <c r="C124" s="1"/>
      <c r="D124" s="1"/>
      <c r="E124" s="1"/>
      <c r="F124" s="1"/>
      <c r="G124" s="1"/>
      <c r="H124" s="10"/>
      <c r="I124" s="9"/>
      <c r="J124" s="9"/>
      <c r="K124" s="9"/>
      <c r="L124" s="9"/>
      <c r="M124" s="9"/>
      <c r="N124" s="1"/>
    </row>
    <row r="125" spans="1:14" ht="18.75" customHeight="1" x14ac:dyDescent="0.25">
      <c r="A125" s="229" t="s">
        <v>66</v>
      </c>
      <c r="B125" s="41"/>
      <c r="C125" s="41"/>
      <c r="D125" s="41"/>
      <c r="E125" s="41"/>
      <c r="F125" s="41"/>
      <c r="G125" s="41"/>
      <c r="H125" s="42"/>
      <c r="I125" s="204"/>
      <c r="J125" s="9"/>
      <c r="K125" s="9"/>
      <c r="L125" s="9"/>
      <c r="M125" s="9"/>
      <c r="N125" s="1"/>
    </row>
    <row r="126" spans="1:14" ht="15" customHeight="1" x14ac:dyDescent="0.25">
      <c r="A126" s="77" t="s">
        <v>68</v>
      </c>
      <c r="B126" s="1"/>
      <c r="C126" s="1"/>
      <c r="D126" s="1"/>
      <c r="E126" s="1"/>
      <c r="F126" s="1"/>
      <c r="G126" s="1"/>
      <c r="H126" s="10"/>
      <c r="I126" s="9"/>
      <c r="J126" s="9"/>
      <c r="K126" s="9"/>
      <c r="L126" s="9"/>
      <c r="M126" s="9"/>
      <c r="N126" s="1"/>
    </row>
    <row r="127" spans="1:14" ht="15" customHeight="1" thickBot="1" x14ac:dyDescent="0.3">
      <c r="A127" s="16"/>
      <c r="B127" s="1"/>
      <c r="C127" s="1"/>
      <c r="D127" s="1"/>
      <c r="E127" s="1"/>
      <c r="F127" s="1"/>
      <c r="G127" s="1"/>
      <c r="H127" s="10"/>
      <c r="I127" s="9"/>
      <c r="J127" s="9"/>
      <c r="K127" s="9"/>
      <c r="L127" s="9"/>
      <c r="M127" s="9"/>
      <c r="N127" s="1"/>
    </row>
    <row r="128" spans="1:14" ht="15" customHeight="1" x14ac:dyDescent="0.25">
      <c r="A128" s="168" t="s">
        <v>67</v>
      </c>
      <c r="B128" s="162"/>
      <c r="C128" s="174"/>
      <c r="D128" s="169">
        <f>SUM(A121:G121)</f>
        <v>57</v>
      </c>
      <c r="E128" s="1"/>
      <c r="F128" s="1"/>
      <c r="G128" s="1"/>
      <c r="H128" s="10"/>
      <c r="I128" s="9"/>
      <c r="J128" s="9"/>
      <c r="K128" s="9"/>
      <c r="L128" s="9"/>
      <c r="M128" s="9"/>
      <c r="N128" s="1"/>
    </row>
    <row r="129" spans="1:14" ht="15" customHeight="1" thickBot="1" x14ac:dyDescent="0.3">
      <c r="A129" s="173" t="s">
        <v>69</v>
      </c>
      <c r="B129" s="175"/>
      <c r="C129" s="176"/>
      <c r="D129" s="177">
        <f>D128*4</f>
        <v>228</v>
      </c>
      <c r="E129" s="1"/>
      <c r="F129" s="1"/>
      <c r="G129" s="1"/>
      <c r="H129" s="10"/>
      <c r="I129" s="9"/>
      <c r="J129" s="9"/>
      <c r="K129" s="9"/>
      <c r="L129" s="9"/>
      <c r="M129" s="9"/>
      <c r="N129" s="1"/>
    </row>
    <row r="130" spans="1:14" ht="15" customHeight="1" x14ac:dyDescent="0.25">
      <c r="A130" s="28"/>
      <c r="B130" s="8"/>
      <c r="C130" s="7"/>
      <c r="D130" s="1"/>
      <c r="E130" s="1"/>
      <c r="F130" s="1"/>
      <c r="G130" s="1"/>
      <c r="H130" s="10"/>
      <c r="I130" s="9"/>
      <c r="J130" s="9"/>
      <c r="K130" s="9"/>
      <c r="L130" s="9"/>
      <c r="M130" s="9"/>
      <c r="N130" s="1"/>
    </row>
    <row r="131" spans="1:14" ht="15" customHeight="1" x14ac:dyDescent="0.25">
      <c r="A131" s="26"/>
      <c r="B131" s="7"/>
      <c r="C131" s="7"/>
      <c r="D131" s="1"/>
      <c r="E131" s="1"/>
      <c r="F131" s="1"/>
      <c r="G131" s="1"/>
      <c r="H131" s="10"/>
      <c r="I131" s="9"/>
      <c r="J131" s="9"/>
      <c r="K131" s="9"/>
      <c r="L131" s="9"/>
      <c r="M131" s="9"/>
      <c r="N131" s="1"/>
    </row>
    <row r="132" spans="1:14" ht="18.75" customHeight="1" x14ac:dyDescent="0.25">
      <c r="A132" s="229" t="s">
        <v>61</v>
      </c>
      <c r="B132" s="43"/>
      <c r="C132" s="43"/>
      <c r="D132" s="41"/>
      <c r="E132" s="41"/>
      <c r="F132" s="41"/>
      <c r="G132" s="41"/>
      <c r="H132" s="40"/>
      <c r="I132" s="204"/>
      <c r="J132" s="9"/>
      <c r="K132" s="9"/>
      <c r="L132" s="9"/>
      <c r="M132" s="9"/>
      <c r="N132" s="1"/>
    </row>
    <row r="133" spans="1:14" ht="15" customHeight="1" x14ac:dyDescent="0.25">
      <c r="A133" s="77" t="s">
        <v>20</v>
      </c>
      <c r="B133" s="7"/>
      <c r="C133" s="7"/>
      <c r="D133" s="1"/>
      <c r="E133" s="1"/>
      <c r="F133" s="1"/>
      <c r="G133" s="1"/>
      <c r="H133" s="10"/>
      <c r="I133" s="9"/>
      <c r="J133" s="9"/>
      <c r="K133" s="9"/>
      <c r="L133" s="9"/>
      <c r="M133" s="9"/>
      <c r="N133" s="1"/>
    </row>
    <row r="134" spans="1:14" ht="15" customHeight="1" x14ac:dyDescent="0.25">
      <c r="A134" s="26"/>
      <c r="B134" s="7"/>
      <c r="C134" s="7"/>
      <c r="D134" s="1"/>
      <c r="E134" s="1"/>
      <c r="F134" s="1"/>
      <c r="G134" s="1"/>
      <c r="H134" s="10"/>
      <c r="I134" s="9"/>
      <c r="J134" s="9"/>
      <c r="K134" s="9"/>
      <c r="L134" s="9"/>
      <c r="M134" s="9"/>
      <c r="N134" s="1"/>
    </row>
    <row r="135" spans="1:14" ht="15" customHeight="1" thickBot="1" x14ac:dyDescent="0.3">
      <c r="A135" s="1"/>
      <c r="B135" s="7"/>
      <c r="C135" s="7"/>
      <c r="D135" s="83" t="s">
        <v>16</v>
      </c>
      <c r="E135" s="29"/>
      <c r="F135" s="1"/>
      <c r="G135" s="1"/>
      <c r="H135" s="10"/>
      <c r="I135" s="9"/>
      <c r="J135" s="9"/>
      <c r="K135" s="9"/>
      <c r="L135" s="9"/>
      <c r="M135" s="9"/>
      <c r="N135" s="1"/>
    </row>
    <row r="136" spans="1:14" ht="15" customHeight="1" x14ac:dyDescent="0.25">
      <c r="A136" s="1"/>
      <c r="B136" s="7"/>
      <c r="C136" s="7"/>
      <c r="D136" s="170" t="s">
        <v>21</v>
      </c>
      <c r="E136" s="171"/>
      <c r="F136" s="172"/>
      <c r="G136" s="1"/>
      <c r="H136" s="10"/>
      <c r="I136" s="9"/>
      <c r="J136" s="9"/>
      <c r="K136" s="9"/>
      <c r="L136" s="9"/>
      <c r="M136" s="9"/>
      <c r="N136" s="1"/>
    </row>
    <row r="137" spans="1:14" ht="15" customHeight="1" x14ac:dyDescent="0.25">
      <c r="A137" s="26"/>
      <c r="B137" s="7"/>
      <c r="C137" s="7"/>
      <c r="D137" s="33">
        <v>0.12</v>
      </c>
      <c r="E137" s="70" t="s">
        <v>17</v>
      </c>
      <c r="F137" s="73"/>
      <c r="G137" s="1"/>
      <c r="H137" s="10"/>
      <c r="I137" s="9"/>
      <c r="J137" s="9"/>
      <c r="K137" s="9"/>
      <c r="L137" s="9"/>
      <c r="M137" s="9"/>
      <c r="N137" s="1"/>
    </row>
    <row r="138" spans="1:14" ht="15" customHeight="1" x14ac:dyDescent="0.25">
      <c r="A138" s="26"/>
      <c r="B138" s="7"/>
      <c r="C138" s="7"/>
      <c r="D138" s="34">
        <v>0.09</v>
      </c>
      <c r="E138" s="71" t="s">
        <v>18</v>
      </c>
      <c r="F138" s="74"/>
      <c r="G138" s="1"/>
      <c r="H138" s="10"/>
      <c r="I138" s="9"/>
      <c r="J138" s="9"/>
      <c r="K138" s="9"/>
      <c r="L138" s="9"/>
      <c r="M138" s="9"/>
      <c r="N138" s="1"/>
    </row>
    <row r="139" spans="1:14" ht="15" customHeight="1" thickBot="1" x14ac:dyDescent="0.3">
      <c r="A139" s="26"/>
      <c r="B139" s="7"/>
      <c r="C139" s="7"/>
      <c r="D139" s="35">
        <v>0.11799999999999999</v>
      </c>
      <c r="E139" s="72" t="s">
        <v>19</v>
      </c>
      <c r="F139" s="75"/>
      <c r="G139" s="1"/>
      <c r="H139" s="10"/>
      <c r="I139" s="9"/>
      <c r="J139" s="9"/>
      <c r="K139" s="9"/>
      <c r="L139" s="9"/>
      <c r="M139" s="9"/>
      <c r="N139" s="1"/>
    </row>
    <row r="140" spans="1:14" ht="15" customHeight="1" x14ac:dyDescent="0.25">
      <c r="A140" s="26"/>
      <c r="B140" s="7"/>
      <c r="C140" s="7"/>
      <c r="D140" s="1"/>
      <c r="E140" s="1"/>
      <c r="F140" s="1"/>
      <c r="G140" s="1"/>
      <c r="H140" s="10"/>
      <c r="I140" s="9"/>
      <c r="J140" s="9"/>
      <c r="K140" s="9"/>
      <c r="L140" s="9"/>
      <c r="M140" s="9"/>
      <c r="N140" s="1"/>
    </row>
    <row r="141" spans="1:14" ht="15" customHeight="1" x14ac:dyDescent="0.25">
      <c r="A141" s="26"/>
      <c r="B141" s="7"/>
      <c r="C141" s="7"/>
      <c r="D141" s="1"/>
      <c r="E141" s="1"/>
      <c r="F141" s="1"/>
      <c r="G141" s="1"/>
      <c r="H141" s="10"/>
      <c r="I141" s="9"/>
      <c r="J141" s="9"/>
      <c r="K141" s="9"/>
      <c r="L141" s="9"/>
      <c r="M141" s="9"/>
      <c r="N141" s="1"/>
    </row>
    <row r="142" spans="1:14" ht="15" customHeight="1" thickBot="1" x14ac:dyDescent="0.3">
      <c r="A142" s="26"/>
      <c r="B142" s="7"/>
      <c r="C142" s="7"/>
      <c r="D142" s="1"/>
      <c r="E142" s="1"/>
      <c r="F142" s="1"/>
      <c r="G142" s="1"/>
      <c r="H142" s="10"/>
      <c r="I142" s="9"/>
      <c r="J142" s="9"/>
      <c r="K142" s="9"/>
      <c r="L142" s="9"/>
      <c r="M142" s="9"/>
      <c r="N142" s="1"/>
    </row>
    <row r="143" spans="1:14" ht="15" customHeight="1" thickBot="1" x14ac:dyDescent="0.3">
      <c r="A143" s="166" t="s">
        <v>22</v>
      </c>
      <c r="B143" s="167"/>
      <c r="C143" s="27">
        <v>0.11</v>
      </c>
      <c r="E143" s="1"/>
      <c r="F143" s="1"/>
      <c r="G143" s="1"/>
      <c r="H143" s="10"/>
      <c r="I143" s="9"/>
      <c r="J143" s="9"/>
      <c r="K143" s="9"/>
      <c r="L143" s="9"/>
      <c r="M143" s="9"/>
      <c r="N143" s="1"/>
    </row>
    <row r="144" spans="1:14" ht="15" customHeight="1" x14ac:dyDescent="0.25">
      <c r="A144" s="38" t="s">
        <v>23</v>
      </c>
      <c r="B144" s="28"/>
      <c r="C144" s="36"/>
      <c r="D144" s="1"/>
      <c r="E144" s="1"/>
      <c r="F144" s="1"/>
      <c r="G144" s="1"/>
      <c r="H144" s="10"/>
      <c r="I144" s="9"/>
      <c r="J144" s="9"/>
      <c r="K144" s="9"/>
      <c r="L144" s="9"/>
      <c r="M144" s="9"/>
      <c r="N144" s="1"/>
    </row>
    <row r="145" spans="1:14" ht="15" customHeight="1" x14ac:dyDescent="0.25">
      <c r="A145" s="38" t="s">
        <v>24</v>
      </c>
      <c r="B145" s="28"/>
      <c r="C145" s="36"/>
      <c r="D145" s="1"/>
      <c r="E145" s="1"/>
      <c r="F145" s="1"/>
      <c r="G145" s="1"/>
      <c r="H145" s="10"/>
      <c r="I145" s="9"/>
      <c r="J145" s="9"/>
      <c r="K145" s="9"/>
      <c r="L145" s="9"/>
      <c r="M145" s="9"/>
      <c r="N145" s="1"/>
    </row>
    <row r="146" spans="1:14" ht="15" customHeight="1" x14ac:dyDescent="0.25">
      <c r="A146" s="38" t="s">
        <v>40</v>
      </c>
      <c r="B146" s="28"/>
      <c r="C146" s="36"/>
      <c r="D146" s="1"/>
      <c r="E146" s="1"/>
      <c r="F146" s="1"/>
      <c r="G146" s="1"/>
      <c r="H146" s="10"/>
      <c r="I146" s="9"/>
      <c r="J146" s="9"/>
      <c r="K146" s="9"/>
      <c r="L146" s="9"/>
      <c r="M146" s="9"/>
      <c r="N146" s="1"/>
    </row>
    <row r="147" spans="1:14" ht="15" customHeight="1" x14ac:dyDescent="0.25">
      <c r="A147" s="37"/>
      <c r="B147" s="28"/>
      <c r="C147" s="36"/>
      <c r="D147" s="1"/>
      <c r="E147" s="1"/>
      <c r="F147" s="1"/>
      <c r="G147" s="1"/>
      <c r="H147" s="10"/>
      <c r="I147" s="9"/>
      <c r="J147" s="9"/>
      <c r="K147" s="9"/>
      <c r="L147" s="9"/>
      <c r="M147" s="9"/>
      <c r="N147" s="1"/>
    </row>
    <row r="148" spans="1:14" ht="15" customHeight="1" x14ac:dyDescent="0.25">
      <c r="A148" s="37"/>
      <c r="B148" s="28"/>
      <c r="C148" s="36"/>
      <c r="D148" s="1"/>
      <c r="E148" s="1"/>
      <c r="F148" s="1"/>
      <c r="G148" s="1"/>
      <c r="H148" s="10"/>
      <c r="I148" s="9"/>
      <c r="J148" s="9"/>
      <c r="K148" s="9"/>
      <c r="L148" s="9"/>
      <c r="M148" s="9"/>
      <c r="N148" s="1"/>
    </row>
    <row r="149" spans="1:14" ht="15" customHeight="1" x14ac:dyDescent="0.25">
      <c r="A149" s="37"/>
      <c r="B149" s="28"/>
      <c r="C149" s="36"/>
      <c r="D149" s="1"/>
      <c r="E149" s="1"/>
      <c r="F149" s="1"/>
      <c r="G149" s="1"/>
      <c r="H149" s="10"/>
      <c r="I149" s="9"/>
      <c r="J149" s="9"/>
      <c r="K149" s="9"/>
      <c r="L149" s="9"/>
      <c r="M149" s="9"/>
      <c r="N149" s="1"/>
    </row>
    <row r="150" spans="1:14" ht="18.75" customHeight="1" x14ac:dyDescent="0.25">
      <c r="A150" s="230" t="s">
        <v>62</v>
      </c>
      <c r="B150" s="45"/>
      <c r="C150" s="46"/>
      <c r="D150" s="41"/>
      <c r="E150" s="41"/>
      <c r="F150" s="41"/>
      <c r="G150" s="29"/>
      <c r="H150" s="40"/>
      <c r="I150" s="204"/>
      <c r="J150" s="9"/>
      <c r="K150" s="9"/>
      <c r="L150" s="9"/>
      <c r="M150" s="9"/>
      <c r="N150" s="1"/>
    </row>
    <row r="151" spans="1:14" ht="15" customHeight="1" x14ac:dyDescent="0.25">
      <c r="A151" s="77" t="s">
        <v>27</v>
      </c>
      <c r="B151" s="28"/>
      <c r="C151" s="36"/>
      <c r="D151" s="1"/>
      <c r="E151" s="1"/>
      <c r="F151" s="1"/>
      <c r="G151" s="1"/>
      <c r="H151" s="10"/>
      <c r="I151" s="9"/>
      <c r="J151" s="9"/>
      <c r="K151" s="9"/>
      <c r="L151" s="9"/>
      <c r="M151" s="9"/>
      <c r="N151" s="1"/>
    </row>
    <row r="152" spans="1:14" ht="15" customHeight="1" thickBot="1" x14ac:dyDescent="0.3">
      <c r="A152" s="37"/>
      <c r="B152" s="28"/>
      <c r="C152" s="36"/>
      <c r="D152" s="1"/>
      <c r="E152" s="1"/>
      <c r="F152" s="1"/>
      <c r="G152" s="1"/>
      <c r="H152" s="10"/>
      <c r="I152" s="9"/>
      <c r="J152" s="9"/>
      <c r="K152" s="9"/>
      <c r="L152" s="9"/>
      <c r="M152" s="9"/>
      <c r="N152" s="1"/>
    </row>
    <row r="153" spans="1:14" ht="15" customHeight="1" thickBot="1" x14ac:dyDescent="0.3">
      <c r="A153" s="84" t="s">
        <v>26</v>
      </c>
      <c r="B153" s="28"/>
      <c r="C153" s="36"/>
      <c r="D153" s="1"/>
      <c r="E153" s="1"/>
      <c r="F153" s="1"/>
      <c r="G153" s="1"/>
      <c r="H153" s="10"/>
      <c r="I153" s="9"/>
      <c r="J153" s="9"/>
      <c r="K153" s="9"/>
      <c r="L153" s="9"/>
      <c r="M153" s="9"/>
      <c r="N153" s="1"/>
    </row>
    <row r="154" spans="1:14" ht="15" customHeight="1" x14ac:dyDescent="0.25">
      <c r="A154" s="57"/>
      <c r="B154" s="93" t="s">
        <v>53</v>
      </c>
      <c r="C154" s="51"/>
      <c r="D154" s="94"/>
      <c r="E154" s="94"/>
      <c r="F154" s="94"/>
      <c r="G154" s="94"/>
      <c r="H154" s="95"/>
      <c r="I154" s="96"/>
      <c r="J154" s="9"/>
      <c r="K154" s="9"/>
      <c r="L154" s="9"/>
      <c r="M154" s="9"/>
      <c r="N154" s="1"/>
    </row>
    <row r="155" spans="1:14" ht="15" customHeight="1" x14ac:dyDescent="0.25">
      <c r="A155" s="85">
        <v>0.3</v>
      </c>
      <c r="B155" s="97" t="s">
        <v>43</v>
      </c>
      <c r="C155" s="52"/>
      <c r="D155" s="98"/>
      <c r="E155" s="98"/>
      <c r="F155" s="98"/>
      <c r="G155" s="98"/>
      <c r="H155" s="99"/>
      <c r="I155" s="100"/>
      <c r="J155" s="9"/>
      <c r="K155" s="9"/>
      <c r="L155" s="9"/>
      <c r="M155" s="9"/>
      <c r="N155" s="1"/>
    </row>
    <row r="156" spans="1:14" ht="15" customHeight="1" x14ac:dyDescent="0.25">
      <c r="A156" s="86"/>
      <c r="B156" s="101" t="s">
        <v>44</v>
      </c>
      <c r="C156" s="53"/>
      <c r="D156" s="102"/>
      <c r="E156" s="102"/>
      <c r="F156" s="102"/>
      <c r="G156" s="102"/>
      <c r="H156" s="103"/>
      <c r="I156" s="104"/>
      <c r="J156" s="9"/>
      <c r="K156" s="9"/>
      <c r="L156" s="9"/>
      <c r="M156" s="9"/>
      <c r="N156" s="1"/>
    </row>
    <row r="157" spans="1:14" ht="15" customHeight="1" x14ac:dyDescent="0.25">
      <c r="A157" s="87"/>
      <c r="B157" s="105" t="s">
        <v>52</v>
      </c>
      <c r="C157" s="54"/>
      <c r="D157" s="106"/>
      <c r="E157" s="106"/>
      <c r="F157" s="106"/>
      <c r="G157" s="106"/>
      <c r="H157" s="107"/>
      <c r="I157" s="108"/>
      <c r="J157" s="9"/>
      <c r="K157" s="9"/>
      <c r="L157" s="9"/>
      <c r="M157" s="9"/>
      <c r="N157" s="1"/>
    </row>
    <row r="158" spans="1:14" ht="15" customHeight="1" x14ac:dyDescent="0.25">
      <c r="A158" s="88">
        <v>0.2</v>
      </c>
      <c r="B158" s="105" t="s">
        <v>54</v>
      </c>
      <c r="C158" s="54"/>
      <c r="D158" s="106"/>
      <c r="E158" s="106"/>
      <c r="F158" s="106"/>
      <c r="G158" s="106"/>
      <c r="H158" s="107"/>
      <c r="I158" s="108"/>
      <c r="J158" s="9"/>
      <c r="K158" s="9"/>
      <c r="L158" s="9"/>
      <c r="M158" s="9"/>
      <c r="N158" s="1"/>
    </row>
    <row r="159" spans="1:14" ht="15" customHeight="1" x14ac:dyDescent="0.25">
      <c r="A159" s="89"/>
      <c r="B159" s="109" t="s">
        <v>55</v>
      </c>
      <c r="C159" s="55"/>
      <c r="D159" s="110"/>
      <c r="E159" s="110"/>
      <c r="F159" s="110"/>
      <c r="G159" s="110"/>
      <c r="H159" s="111"/>
      <c r="I159" s="112"/>
      <c r="J159" s="9"/>
      <c r="K159" s="9"/>
      <c r="L159" s="9"/>
      <c r="M159" s="9"/>
      <c r="N159" s="1"/>
    </row>
    <row r="160" spans="1:14" ht="15" customHeight="1" x14ac:dyDescent="0.25">
      <c r="A160" s="90"/>
      <c r="B160" s="113" t="s">
        <v>56</v>
      </c>
      <c r="C160" s="50"/>
      <c r="D160" s="114"/>
      <c r="E160" s="114"/>
      <c r="F160" s="114"/>
      <c r="G160" s="114"/>
      <c r="H160" s="115"/>
      <c r="I160" s="116"/>
      <c r="J160" s="9"/>
      <c r="K160" s="9"/>
      <c r="L160" s="9"/>
      <c r="M160" s="9"/>
      <c r="N160" s="1"/>
    </row>
    <row r="161" spans="1:14" ht="15" customHeight="1" x14ac:dyDescent="0.25">
      <c r="A161" s="91">
        <v>0.15</v>
      </c>
      <c r="B161" s="113" t="s">
        <v>57</v>
      </c>
      <c r="C161" s="50"/>
      <c r="D161" s="114"/>
      <c r="E161" s="114"/>
      <c r="F161" s="114"/>
      <c r="G161" s="114"/>
      <c r="H161" s="115"/>
      <c r="I161" s="116"/>
      <c r="J161" s="9"/>
      <c r="K161" s="9"/>
      <c r="L161" s="9"/>
      <c r="M161" s="9"/>
      <c r="N161" s="1"/>
    </row>
    <row r="162" spans="1:14" ht="15" customHeight="1" thickBot="1" x14ac:dyDescent="0.3">
      <c r="A162" s="92"/>
      <c r="B162" s="117" t="s">
        <v>58</v>
      </c>
      <c r="C162" s="56"/>
      <c r="D162" s="118"/>
      <c r="E162" s="118"/>
      <c r="F162" s="118"/>
      <c r="G162" s="118"/>
      <c r="H162" s="119"/>
      <c r="I162" s="120"/>
      <c r="J162" s="9"/>
      <c r="K162" s="9"/>
      <c r="L162" s="9"/>
      <c r="M162" s="9"/>
      <c r="N162" s="1"/>
    </row>
    <row r="163" spans="1:14" ht="15" customHeight="1" x14ac:dyDescent="0.25">
      <c r="A163" s="48"/>
      <c r="B163" s="47"/>
      <c r="C163" s="36"/>
      <c r="D163" s="1"/>
      <c r="E163" s="1"/>
      <c r="F163" s="1"/>
      <c r="G163" s="1"/>
      <c r="H163" s="10"/>
      <c r="I163" s="9"/>
      <c r="J163" s="9"/>
      <c r="K163" s="9"/>
      <c r="L163" s="9"/>
      <c r="M163" s="9"/>
      <c r="N163" s="1"/>
    </row>
    <row r="164" spans="1:14" ht="15" customHeight="1" x14ac:dyDescent="0.25">
      <c r="A164" s="121" t="s">
        <v>28</v>
      </c>
      <c r="B164" s="47"/>
      <c r="C164" s="36"/>
      <c r="D164" s="1"/>
      <c r="E164" s="1"/>
      <c r="F164" s="1"/>
      <c r="G164" s="1"/>
      <c r="H164" s="10"/>
      <c r="I164" s="9"/>
      <c r="J164" s="9"/>
      <c r="K164" s="9"/>
      <c r="L164" s="9"/>
      <c r="M164" s="9"/>
      <c r="N164" s="1"/>
    </row>
    <row r="165" spans="1:14" ht="15" customHeight="1" x14ac:dyDescent="0.25">
      <c r="A165" s="121" t="s">
        <v>45</v>
      </c>
      <c r="B165" s="47"/>
      <c r="C165" s="36"/>
      <c r="D165" s="1"/>
      <c r="E165" s="1"/>
      <c r="F165" s="1"/>
      <c r="G165" s="1"/>
      <c r="H165" s="10"/>
      <c r="I165" s="9"/>
      <c r="J165" s="9"/>
      <c r="K165" s="9"/>
      <c r="L165" s="9"/>
      <c r="M165" s="9"/>
      <c r="N165" s="1"/>
    </row>
    <row r="166" spans="1:14" ht="15" customHeight="1" x14ac:dyDescent="0.25">
      <c r="A166" s="58"/>
      <c r="B166" s="47"/>
      <c r="C166" s="36"/>
      <c r="D166" s="1"/>
      <c r="E166" s="1"/>
      <c r="F166" s="1"/>
      <c r="G166" s="1"/>
      <c r="H166" s="10"/>
      <c r="I166" s="9"/>
      <c r="J166" s="9"/>
      <c r="K166" s="9"/>
      <c r="L166" s="9"/>
      <c r="M166" s="9"/>
      <c r="N166" s="1"/>
    </row>
    <row r="167" spans="1:14" ht="15" customHeight="1" x14ac:dyDescent="0.25">
      <c r="A167" s="49"/>
      <c r="B167" s="28"/>
      <c r="C167" s="36"/>
      <c r="D167" s="1"/>
      <c r="E167" s="1"/>
      <c r="F167" s="1"/>
      <c r="G167" s="1"/>
      <c r="H167" s="10"/>
      <c r="I167" s="9"/>
      <c r="J167" s="9"/>
      <c r="K167" s="9"/>
      <c r="L167" s="9"/>
      <c r="M167" s="9"/>
      <c r="N167" s="1"/>
    </row>
    <row r="168" spans="1:14" ht="15" customHeight="1" x14ac:dyDescent="0.25">
      <c r="A168" s="122" t="s">
        <v>29</v>
      </c>
      <c r="B168" s="28"/>
      <c r="C168" s="36"/>
      <c r="D168" s="1"/>
      <c r="E168" s="1"/>
      <c r="F168" s="1"/>
      <c r="G168" s="1"/>
      <c r="H168" s="10"/>
      <c r="I168" s="9"/>
      <c r="J168" s="9"/>
      <c r="K168" s="9"/>
      <c r="L168" s="9"/>
      <c r="M168" s="9"/>
      <c r="N168" s="1"/>
    </row>
    <row r="169" spans="1:14" ht="15" customHeight="1" thickBot="1" x14ac:dyDescent="0.3">
      <c r="A169" s="78" t="s">
        <v>30</v>
      </c>
      <c r="B169" s="28"/>
      <c r="C169" s="36"/>
      <c r="D169" s="1"/>
      <c r="E169" s="1"/>
      <c r="F169" s="1"/>
      <c r="G169" s="1"/>
      <c r="H169" s="10"/>
      <c r="I169" s="9"/>
      <c r="J169" s="9"/>
      <c r="K169" s="9"/>
      <c r="L169" s="9"/>
      <c r="M169" s="9"/>
      <c r="N169" s="1"/>
    </row>
    <row r="170" spans="1:14" ht="15" customHeight="1" thickBot="1" x14ac:dyDescent="0.3">
      <c r="A170" s="166" t="s">
        <v>25</v>
      </c>
      <c r="B170" s="76">
        <v>0.2</v>
      </c>
      <c r="D170" s="1"/>
      <c r="E170" s="1"/>
      <c r="F170" s="1"/>
      <c r="G170" s="1"/>
      <c r="H170" s="10"/>
      <c r="I170" s="9"/>
      <c r="J170" s="9"/>
      <c r="K170" s="9"/>
      <c r="L170" s="9"/>
      <c r="M170" s="9"/>
      <c r="N170" s="1"/>
    </row>
    <row r="171" spans="1:14" ht="15" customHeight="1" x14ac:dyDescent="0.25">
      <c r="B171" s="28"/>
      <c r="C171" s="36"/>
      <c r="D171" s="1"/>
      <c r="E171" s="1"/>
      <c r="F171" s="1"/>
      <c r="G171" s="1"/>
      <c r="H171" s="10"/>
      <c r="I171" s="9"/>
      <c r="J171" s="9"/>
      <c r="K171" s="9"/>
      <c r="L171" s="9"/>
      <c r="M171" s="9"/>
      <c r="N171" s="1"/>
    </row>
    <row r="172" spans="1:14" ht="15" customHeight="1" x14ac:dyDescent="0.25">
      <c r="A172" s="37"/>
      <c r="B172" s="28"/>
      <c r="C172" s="36"/>
      <c r="D172" s="1"/>
      <c r="E172" s="1"/>
      <c r="F172" s="1"/>
      <c r="G172" s="1"/>
      <c r="H172" s="10"/>
      <c r="I172" s="9"/>
      <c r="J172" s="9"/>
      <c r="K172" s="9"/>
      <c r="L172" s="9"/>
      <c r="M172" s="9"/>
      <c r="N172" s="1"/>
    </row>
    <row r="173" spans="1:14" ht="15" customHeight="1" x14ac:dyDescent="0.25">
      <c r="A173" s="37"/>
      <c r="B173" s="28"/>
      <c r="C173" s="36"/>
      <c r="D173" s="1"/>
      <c r="E173" s="1"/>
      <c r="F173" s="1"/>
      <c r="G173" s="1"/>
      <c r="H173" s="10"/>
      <c r="I173" s="9"/>
      <c r="J173" s="9"/>
      <c r="K173" s="9"/>
      <c r="L173" s="9"/>
      <c r="M173" s="9"/>
      <c r="N173" s="1"/>
    </row>
    <row r="174" spans="1:14" ht="18.75" customHeight="1" x14ac:dyDescent="0.25">
      <c r="A174" s="229" t="s">
        <v>63</v>
      </c>
      <c r="B174" s="44"/>
      <c r="C174" s="205"/>
      <c r="D174" s="29"/>
      <c r="E174" s="29"/>
      <c r="F174" s="29"/>
      <c r="G174" s="29"/>
      <c r="H174" s="40"/>
      <c r="I174" s="204"/>
      <c r="J174" s="9"/>
      <c r="K174" s="9"/>
      <c r="L174" s="9"/>
      <c r="M174" s="9"/>
      <c r="N174" s="1"/>
    </row>
    <row r="175" spans="1:14" ht="15" customHeight="1" x14ac:dyDescent="0.25">
      <c r="A175" s="77" t="s">
        <v>31</v>
      </c>
      <c r="B175" s="28"/>
      <c r="C175" s="36"/>
      <c r="D175" s="1"/>
      <c r="E175" s="1"/>
      <c r="F175" s="1"/>
      <c r="G175" s="1"/>
      <c r="H175" s="10"/>
      <c r="I175" s="9"/>
      <c r="J175" s="9"/>
      <c r="K175" s="9"/>
      <c r="L175" s="9"/>
      <c r="M175" s="9"/>
      <c r="N175" s="1"/>
    </row>
    <row r="176" spans="1:14" ht="15" customHeight="1" thickBot="1" x14ac:dyDescent="0.3">
      <c r="A176" s="37"/>
      <c r="B176" s="28"/>
      <c r="C176" s="36"/>
      <c r="D176" s="1"/>
      <c r="E176" s="1"/>
      <c r="F176" s="1"/>
      <c r="G176" s="1"/>
      <c r="H176" s="10"/>
      <c r="I176" s="9"/>
      <c r="J176" s="9"/>
      <c r="K176" s="9"/>
      <c r="L176" s="9"/>
      <c r="M176" s="9"/>
      <c r="N176" s="1"/>
    </row>
    <row r="177" spans="1:14" ht="29.25" customHeight="1" thickBot="1" x14ac:dyDescent="0.3">
      <c r="A177" s="123" t="s">
        <v>32</v>
      </c>
      <c r="B177" s="60"/>
      <c r="C177" s="61"/>
      <c r="D177" s="62"/>
      <c r="E177" s="63">
        <f>ROUNDUP(F177,0)</f>
        <v>51</v>
      </c>
      <c r="F177" s="68">
        <f>(D129*((1+C143)^1))*B170</f>
        <v>50.616000000000007</v>
      </c>
      <c r="G177" s="1"/>
      <c r="H177" s="1"/>
      <c r="I177" s="1"/>
      <c r="J177" s="9"/>
      <c r="K177" s="9"/>
      <c r="L177" s="9"/>
      <c r="M177" s="9"/>
      <c r="N177" s="1"/>
    </row>
    <row r="178" spans="1:14" ht="15" customHeight="1" x14ac:dyDescent="0.25">
      <c r="A178" s="1"/>
      <c r="B178" s="1"/>
      <c r="C178" s="1"/>
      <c r="D178" s="1"/>
      <c r="E178" s="1"/>
      <c r="F178" s="68"/>
      <c r="G178" s="1"/>
      <c r="H178" s="10"/>
      <c r="I178" s="9"/>
      <c r="J178" s="9"/>
      <c r="K178" s="9"/>
      <c r="L178" s="9"/>
      <c r="M178" s="9"/>
      <c r="N178" s="1"/>
    </row>
    <row r="179" spans="1:14" ht="12.75" customHeight="1" thickBot="1" x14ac:dyDescent="0.3">
      <c r="A179" s="37"/>
      <c r="B179" s="28"/>
      <c r="C179" s="36"/>
      <c r="D179" s="1"/>
      <c r="E179" s="1"/>
      <c r="F179" s="68"/>
      <c r="G179" s="67"/>
      <c r="H179" s="10"/>
      <c r="I179" s="9"/>
      <c r="J179" s="9"/>
      <c r="K179" s="9"/>
      <c r="L179" s="9"/>
      <c r="M179" s="9"/>
      <c r="N179" s="1"/>
    </row>
    <row r="180" spans="1:14" ht="29.25" customHeight="1" thickBot="1" x14ac:dyDescent="0.3">
      <c r="A180" s="123" t="s">
        <v>33</v>
      </c>
      <c r="B180" s="60"/>
      <c r="C180" s="61"/>
      <c r="D180" s="62"/>
      <c r="E180" s="63">
        <f>ROUNDUP(F180,0)</f>
        <v>57</v>
      </c>
      <c r="F180" s="68">
        <f>(D129*((1+C143)^2))*B170</f>
        <v>56.183760000000007</v>
      </c>
      <c r="G180" s="1"/>
      <c r="H180" s="10"/>
      <c r="I180" s="9"/>
      <c r="J180" s="9"/>
      <c r="K180" s="9"/>
      <c r="L180" s="9"/>
      <c r="M180" s="9"/>
      <c r="N180" s="1"/>
    </row>
    <row r="181" spans="1:14" ht="15" customHeight="1" x14ac:dyDescent="0.25">
      <c r="A181" s="37"/>
      <c r="B181" s="28"/>
      <c r="C181" s="36"/>
      <c r="D181" s="1"/>
      <c r="E181" s="1"/>
      <c r="F181" s="9"/>
      <c r="G181" s="1"/>
      <c r="H181" s="10"/>
      <c r="I181" s="9"/>
      <c r="J181" s="9"/>
      <c r="K181" s="9"/>
      <c r="L181" s="9"/>
      <c r="M181" s="9"/>
      <c r="N181" s="1"/>
    </row>
    <row r="182" spans="1:14" ht="15" customHeight="1" x14ac:dyDescent="0.25">
      <c r="A182" s="37"/>
      <c r="B182" s="28"/>
      <c r="C182" s="36"/>
      <c r="D182" s="1"/>
      <c r="E182" s="1"/>
      <c r="F182" s="9"/>
      <c r="G182" s="1"/>
      <c r="H182" s="10"/>
      <c r="I182" s="9"/>
      <c r="J182" s="9"/>
      <c r="K182" s="9"/>
      <c r="L182" s="9"/>
      <c r="M182" s="9"/>
      <c r="N182" s="1"/>
    </row>
    <row r="183" spans="1:14" ht="15" customHeight="1" x14ac:dyDescent="0.25">
      <c r="A183" s="37"/>
      <c r="B183" s="28"/>
      <c r="C183" s="36"/>
      <c r="D183" s="1"/>
      <c r="E183" s="1"/>
      <c r="F183" s="9"/>
      <c r="G183" s="1"/>
      <c r="H183" s="65"/>
      <c r="I183" s="9"/>
      <c r="J183" s="9"/>
      <c r="K183" s="9"/>
      <c r="L183" s="9"/>
      <c r="M183" s="9"/>
      <c r="N183" s="1"/>
    </row>
    <row r="184" spans="1:14" ht="15" customHeight="1" x14ac:dyDescent="0.25">
      <c r="A184" s="37"/>
      <c r="B184" s="28"/>
      <c r="C184" s="36"/>
      <c r="D184" s="1"/>
      <c r="E184" s="1"/>
      <c r="F184" s="1"/>
      <c r="G184" s="1"/>
      <c r="H184" s="10"/>
      <c r="I184" s="9"/>
      <c r="J184" s="9"/>
      <c r="K184" s="66"/>
      <c r="L184" s="9"/>
      <c r="M184" s="9"/>
      <c r="N184" s="1"/>
    </row>
    <row r="185" spans="1:14" ht="18.75" customHeight="1" x14ac:dyDescent="0.25">
      <c r="A185" s="229" t="s">
        <v>34</v>
      </c>
      <c r="B185" s="44"/>
      <c r="C185" s="205"/>
      <c r="D185" s="29"/>
      <c r="E185" s="29"/>
      <c r="F185" s="29"/>
      <c r="G185" s="29"/>
      <c r="H185" s="40"/>
      <c r="I185" s="204"/>
      <c r="J185" s="9"/>
      <c r="K185" s="1"/>
      <c r="L185" s="9"/>
      <c r="M185" s="9"/>
      <c r="N185" s="1"/>
    </row>
    <row r="186" spans="1:14" ht="15" customHeight="1" x14ac:dyDescent="0.25">
      <c r="A186" s="77" t="s">
        <v>35</v>
      </c>
      <c r="B186" s="28"/>
      <c r="C186" s="36"/>
      <c r="D186" s="1"/>
      <c r="E186" s="1"/>
      <c r="F186" s="1"/>
      <c r="G186" s="1"/>
      <c r="H186" s="10"/>
      <c r="I186" s="9"/>
      <c r="J186" s="9"/>
      <c r="K186" s="1"/>
      <c r="L186" s="9"/>
      <c r="M186" s="9"/>
      <c r="N186" s="1"/>
    </row>
    <row r="187" spans="1:14" ht="15" customHeight="1" thickBot="1" x14ac:dyDescent="0.3">
      <c r="A187" s="77"/>
      <c r="B187" s="28"/>
      <c r="C187" s="36"/>
      <c r="D187" s="1"/>
      <c r="E187" s="1"/>
      <c r="F187" s="1"/>
      <c r="G187" s="1"/>
      <c r="H187" s="10"/>
      <c r="I187" s="9"/>
      <c r="J187" s="9"/>
      <c r="K187" s="1"/>
      <c r="L187" s="9"/>
      <c r="M187" s="9"/>
      <c r="N187" s="1"/>
    </row>
    <row r="188" spans="1:14" ht="15" customHeight="1" x14ac:dyDescent="0.25">
      <c r="A188" s="192" t="s">
        <v>46</v>
      </c>
      <c r="B188" s="193"/>
      <c r="C188" s="194"/>
      <c r="D188" s="195"/>
      <c r="E188" s="195"/>
      <c r="F188" s="195"/>
      <c r="G188" s="195"/>
      <c r="H188" s="196"/>
      <c r="I188" s="197"/>
      <c r="J188" s="9"/>
      <c r="K188" s="1"/>
      <c r="L188" s="9"/>
      <c r="M188" s="9"/>
      <c r="N188" s="1"/>
    </row>
    <row r="189" spans="1:14" ht="15" customHeight="1" x14ac:dyDescent="0.25">
      <c r="A189" s="130" t="s">
        <v>47</v>
      </c>
      <c r="B189" s="131"/>
      <c r="C189" s="132"/>
      <c r="D189" s="133"/>
      <c r="E189" s="133"/>
      <c r="F189" s="133"/>
      <c r="G189" s="133"/>
      <c r="H189" s="134"/>
      <c r="I189" s="135"/>
      <c r="J189" s="9"/>
      <c r="K189" s="1"/>
      <c r="L189" s="9"/>
      <c r="M189" s="9"/>
      <c r="N189" s="1"/>
    </row>
    <row r="190" spans="1:14" ht="15" customHeight="1" x14ac:dyDescent="0.25">
      <c r="A190" s="136" t="s">
        <v>48</v>
      </c>
      <c r="B190" s="137"/>
      <c r="C190" s="138"/>
      <c r="D190" s="139"/>
      <c r="E190" s="139"/>
      <c r="F190" s="139"/>
      <c r="G190" s="139"/>
      <c r="H190" s="140"/>
      <c r="I190" s="141"/>
      <c r="J190" s="9"/>
      <c r="K190" s="1"/>
      <c r="L190" s="9"/>
      <c r="M190" s="9"/>
      <c r="N190" s="1"/>
    </row>
    <row r="191" spans="1:14" ht="15" customHeight="1" x14ac:dyDescent="0.25">
      <c r="A191" s="142" t="s">
        <v>49</v>
      </c>
      <c r="B191" s="143"/>
      <c r="C191" s="144"/>
      <c r="D191" s="145"/>
      <c r="E191" s="145"/>
      <c r="F191" s="145"/>
      <c r="G191" s="145"/>
      <c r="H191" s="146"/>
      <c r="I191" s="147"/>
      <c r="J191" s="9"/>
      <c r="K191" s="1"/>
      <c r="L191" s="9"/>
      <c r="M191" s="9"/>
      <c r="N191" s="1"/>
    </row>
    <row r="192" spans="1:14" ht="15" customHeight="1" x14ac:dyDescent="0.25">
      <c r="A192" s="149" t="s">
        <v>50</v>
      </c>
      <c r="B192" s="150"/>
      <c r="C192" s="151"/>
      <c r="D192" s="152"/>
      <c r="E192" s="152"/>
      <c r="F192" s="152"/>
      <c r="G192" s="152"/>
      <c r="H192" s="153"/>
      <c r="I192" s="154"/>
      <c r="J192" s="9"/>
      <c r="K192" s="1"/>
      <c r="L192" s="9"/>
      <c r="M192" s="9"/>
      <c r="N192" s="1"/>
    </row>
    <row r="193" spans="1:14" ht="15" customHeight="1" thickBot="1" x14ac:dyDescent="0.3">
      <c r="A193" s="148" t="s">
        <v>51</v>
      </c>
      <c r="B193" s="125"/>
      <c r="C193" s="126"/>
      <c r="D193" s="127"/>
      <c r="E193" s="127"/>
      <c r="F193" s="127"/>
      <c r="G193" s="127"/>
      <c r="H193" s="128"/>
      <c r="I193" s="129"/>
      <c r="J193" s="9"/>
      <c r="K193" s="1"/>
      <c r="L193" s="9"/>
      <c r="M193" s="9"/>
      <c r="N193" s="1"/>
    </row>
    <row r="194" spans="1:14" ht="15" customHeight="1" x14ac:dyDescent="0.25">
      <c r="A194" s="155"/>
      <c r="B194" s="28"/>
      <c r="C194" s="36"/>
      <c r="D194" s="7"/>
      <c r="E194" s="7"/>
      <c r="F194" s="7"/>
      <c r="G194" s="7"/>
      <c r="H194" s="124"/>
      <c r="I194" s="156"/>
      <c r="J194" s="9"/>
      <c r="K194" s="1"/>
      <c r="L194" s="9"/>
      <c r="M194" s="9"/>
      <c r="N194" s="1"/>
    </row>
    <row r="195" spans="1:14" ht="15" customHeight="1" thickBot="1" x14ac:dyDescent="0.3">
      <c r="A195" s="37"/>
      <c r="B195" s="28"/>
      <c r="C195" s="36"/>
      <c r="D195" s="1"/>
      <c r="E195" s="1"/>
      <c r="F195" s="1"/>
      <c r="G195" s="1"/>
      <c r="H195" s="10"/>
      <c r="I195" s="9"/>
      <c r="J195" s="9"/>
      <c r="K195" s="66"/>
      <c r="L195" s="9"/>
      <c r="M195" s="9"/>
      <c r="N195" s="1"/>
    </row>
    <row r="196" spans="1:14" ht="15" customHeight="1" thickBot="1" x14ac:dyDescent="0.3">
      <c r="A196" s="166" t="s">
        <v>36</v>
      </c>
      <c r="B196" s="167"/>
      <c r="C196" s="64">
        <v>680</v>
      </c>
      <c r="D196" s="1"/>
      <c r="E196" s="1"/>
      <c r="F196" s="1"/>
      <c r="G196" s="1"/>
      <c r="H196" s="10"/>
      <c r="I196" s="9"/>
      <c r="J196" s="9"/>
      <c r="K196" s="9"/>
      <c r="L196" s="9"/>
      <c r="M196" s="9"/>
      <c r="N196" s="1"/>
    </row>
    <row r="197" spans="1:14" ht="15" customHeight="1" x14ac:dyDescent="0.25">
      <c r="A197" s="59" t="s">
        <v>75</v>
      </c>
      <c r="B197" s="28"/>
      <c r="C197" s="36"/>
      <c r="D197" s="1"/>
      <c r="E197" s="1"/>
      <c r="F197" s="1"/>
      <c r="G197" s="1"/>
      <c r="H197" s="10"/>
      <c r="I197" s="9"/>
      <c r="J197" s="9"/>
      <c r="K197" s="9"/>
      <c r="L197" s="9"/>
      <c r="M197" s="9"/>
      <c r="N197" s="1"/>
    </row>
    <row r="198" spans="1:14" ht="15" customHeight="1" x14ac:dyDescent="0.25">
      <c r="A198" s="59" t="s">
        <v>42</v>
      </c>
      <c r="B198" s="28"/>
      <c r="C198" s="36"/>
      <c r="D198" s="1"/>
      <c r="E198" s="1"/>
      <c r="F198" s="1"/>
      <c r="G198" s="1"/>
      <c r="H198" s="10"/>
      <c r="I198" s="9"/>
      <c r="J198" s="9"/>
      <c r="K198" s="9"/>
      <c r="L198" s="9"/>
      <c r="M198" s="9"/>
      <c r="N198" s="1"/>
    </row>
    <row r="199" spans="1:14" ht="15" customHeight="1" x14ac:dyDescent="0.25">
      <c r="A199" s="59"/>
      <c r="B199" s="28"/>
      <c r="C199" s="36"/>
      <c r="D199" s="1"/>
      <c r="E199" s="1"/>
      <c r="F199" s="1"/>
      <c r="G199" s="1"/>
      <c r="H199" s="10"/>
      <c r="I199" s="9"/>
      <c r="J199" s="9"/>
      <c r="K199" s="9"/>
      <c r="L199" s="9"/>
      <c r="M199" s="9"/>
      <c r="N199" s="1"/>
    </row>
    <row r="200" spans="1:14" ht="15" customHeight="1" thickBot="1" x14ac:dyDescent="0.3">
      <c r="B200" s="28"/>
      <c r="C200" s="36"/>
      <c r="D200" s="1"/>
      <c r="E200" s="1"/>
      <c r="F200" s="1"/>
      <c r="G200" s="1"/>
      <c r="H200" s="10"/>
      <c r="I200" s="9"/>
      <c r="J200" s="9"/>
      <c r="K200" s="9"/>
      <c r="L200" s="9"/>
      <c r="M200" s="9"/>
      <c r="N200" s="1"/>
    </row>
    <row r="201" spans="1:14" ht="29.25" customHeight="1" thickBot="1" x14ac:dyDescent="0.3">
      <c r="A201" s="187" t="s">
        <v>37</v>
      </c>
      <c r="B201" s="60"/>
      <c r="C201" s="61"/>
      <c r="D201" s="62"/>
      <c r="E201" s="69">
        <f>C196*E177</f>
        <v>34680</v>
      </c>
      <c r="F201" s="1"/>
      <c r="G201" s="1"/>
      <c r="H201" s="1"/>
      <c r="I201" s="1"/>
      <c r="J201" s="9"/>
      <c r="K201" s="9"/>
      <c r="L201" s="9"/>
      <c r="M201" s="9"/>
      <c r="N201" s="1"/>
    </row>
    <row r="202" spans="1:14" ht="15" customHeight="1" x14ac:dyDescent="0.25">
      <c r="A202" s="1"/>
      <c r="B202" s="1"/>
      <c r="C202" s="1"/>
      <c r="D202" s="1"/>
      <c r="E202" s="1"/>
      <c r="F202" s="1"/>
      <c r="G202" s="1"/>
      <c r="H202" s="10"/>
      <c r="I202" s="9"/>
      <c r="J202" s="9"/>
      <c r="K202" s="9"/>
      <c r="L202" s="9"/>
      <c r="M202" s="9"/>
      <c r="N202" s="1"/>
    </row>
    <row r="203" spans="1:14" ht="12.75" customHeight="1" thickBot="1" x14ac:dyDescent="0.3">
      <c r="A203" s="37"/>
      <c r="B203" s="28"/>
      <c r="C203" s="36"/>
      <c r="D203" s="1"/>
      <c r="E203" s="1"/>
      <c r="F203" s="1"/>
      <c r="G203" s="1"/>
      <c r="H203" s="10"/>
      <c r="I203" s="9"/>
      <c r="J203" s="9"/>
      <c r="K203" s="9"/>
      <c r="L203" s="9"/>
      <c r="M203" s="9"/>
      <c r="N203" s="1"/>
    </row>
    <row r="204" spans="1:14" ht="29.25" customHeight="1" thickBot="1" x14ac:dyDescent="0.3">
      <c r="A204" s="187" t="s">
        <v>38</v>
      </c>
      <c r="B204" s="60"/>
      <c r="C204" s="61"/>
      <c r="D204" s="62"/>
      <c r="E204" s="69">
        <f>C196*E180</f>
        <v>38760</v>
      </c>
      <c r="F204" s="1"/>
      <c r="G204" s="1"/>
      <c r="H204" s="10"/>
      <c r="I204" s="9"/>
      <c r="J204" s="9"/>
      <c r="K204" s="9"/>
      <c r="L204" s="9"/>
      <c r="M204" s="9"/>
      <c r="N204" s="1"/>
    </row>
    <row r="205" spans="1:14" ht="15" customHeight="1" x14ac:dyDescent="0.25">
      <c r="A205" s="37"/>
      <c r="B205" s="28"/>
      <c r="C205" s="36"/>
      <c r="D205" s="1"/>
      <c r="E205" s="1"/>
      <c r="F205" s="1"/>
      <c r="G205" s="1"/>
      <c r="H205" s="10"/>
      <c r="I205" s="9"/>
      <c r="J205" s="9"/>
      <c r="K205" s="9"/>
      <c r="L205" s="9"/>
      <c r="M205" s="9"/>
      <c r="N205" s="1"/>
    </row>
    <row r="206" spans="1:14" ht="15" customHeight="1" x14ac:dyDescent="0.25">
      <c r="A206" s="37"/>
      <c r="B206" s="28"/>
      <c r="C206" s="36"/>
      <c r="D206" s="1"/>
      <c r="E206" s="1"/>
      <c r="F206" s="1"/>
      <c r="G206" s="1"/>
      <c r="H206" s="10"/>
      <c r="I206" s="9"/>
      <c r="J206" s="9"/>
      <c r="K206" s="9"/>
      <c r="L206" s="9"/>
      <c r="M206" s="9"/>
      <c r="N206" s="1"/>
    </row>
    <row r="207" spans="1:14" ht="15" customHeight="1" x14ac:dyDescent="0.25">
      <c r="A207" s="37"/>
      <c r="B207" s="28"/>
      <c r="C207" s="36"/>
      <c r="D207" s="1"/>
      <c r="E207" s="1"/>
      <c r="F207" s="1"/>
      <c r="G207" s="1"/>
      <c r="H207" s="10"/>
      <c r="I207" s="9"/>
      <c r="J207" s="9"/>
      <c r="K207" s="9"/>
      <c r="L207" s="9"/>
      <c r="M207" s="9"/>
      <c r="N207" s="1"/>
    </row>
    <row r="208" spans="1:14" ht="15" customHeight="1" x14ac:dyDescent="0.25">
      <c r="A208" s="201" t="s">
        <v>39</v>
      </c>
      <c r="B208" s="202"/>
      <c r="C208" s="203"/>
      <c r="D208" s="159"/>
      <c r="E208" s="159"/>
      <c r="F208" s="159"/>
      <c r="G208" s="159"/>
      <c r="H208" s="10"/>
      <c r="I208" s="9"/>
      <c r="J208" s="9"/>
      <c r="K208" s="9"/>
      <c r="L208" s="9"/>
      <c r="M208" s="9"/>
      <c r="N208" s="1"/>
    </row>
    <row r="209" spans="1:14" ht="15" customHeight="1" x14ac:dyDescent="0.25">
      <c r="A209" s="198"/>
      <c r="B209" s="199"/>
      <c r="C209" s="52"/>
      <c r="D209" s="6"/>
      <c r="E209" s="6"/>
      <c r="F209" s="6"/>
      <c r="G209" s="6"/>
      <c r="H209" s="10"/>
      <c r="I209" s="9"/>
      <c r="J209" s="9"/>
      <c r="K209" s="9"/>
      <c r="L209" s="9"/>
      <c r="M209" s="9"/>
      <c r="N209" s="1"/>
    </row>
    <row r="210" spans="1:14" ht="15" customHeight="1" x14ac:dyDescent="0.25">
      <c r="A210" s="200"/>
      <c r="B210" s="199"/>
      <c r="C210" s="52"/>
      <c r="D210" s="6"/>
      <c r="E210" s="6"/>
      <c r="F210" s="6"/>
      <c r="G210" s="6"/>
      <c r="H210" s="10"/>
      <c r="I210" s="9"/>
      <c r="J210" s="9"/>
      <c r="K210" s="9"/>
      <c r="L210" s="9"/>
      <c r="M210" s="9"/>
      <c r="N210" s="1"/>
    </row>
    <row r="211" spans="1:14" ht="15" customHeight="1" x14ac:dyDescent="0.25">
      <c r="A211" s="198"/>
      <c r="B211" s="199"/>
      <c r="C211" s="52"/>
      <c r="D211" s="6"/>
      <c r="E211" s="6"/>
      <c r="F211" s="6"/>
      <c r="G211" s="6"/>
      <c r="H211" s="10"/>
      <c r="I211" s="9"/>
      <c r="J211" s="9"/>
      <c r="K211" s="9"/>
      <c r="L211" s="9"/>
      <c r="M211" s="9"/>
      <c r="N211" s="1"/>
    </row>
    <row r="212" spans="1:14" ht="15" customHeight="1" x14ac:dyDescent="0.25">
      <c r="A212" s="37"/>
      <c r="B212" s="28"/>
      <c r="C212" s="36"/>
      <c r="D212" s="1"/>
      <c r="E212" s="1"/>
      <c r="F212" s="1"/>
      <c r="G212" s="1"/>
      <c r="H212" s="10"/>
      <c r="I212" s="9"/>
      <c r="J212" s="9"/>
      <c r="K212" s="9"/>
      <c r="L212" s="9"/>
      <c r="M212" s="9"/>
      <c r="N212" s="1"/>
    </row>
    <row r="213" spans="1:14" ht="15" customHeight="1" x14ac:dyDescent="0.25">
      <c r="A213" s="37"/>
      <c r="B213" s="28"/>
      <c r="C213" s="36"/>
      <c r="D213" s="1"/>
      <c r="E213" s="1"/>
      <c r="F213" s="1"/>
      <c r="G213" s="1"/>
      <c r="H213" s="10"/>
      <c r="I213" s="9"/>
      <c r="J213" s="9"/>
      <c r="K213" s="9"/>
      <c r="L213" s="9"/>
      <c r="M213" s="9"/>
      <c r="N213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zoomScaleNormal="100" workbookViewId="0">
      <selection activeCell="A2" sqref="A2"/>
    </sheetView>
  </sheetViews>
  <sheetFormatPr baseColWidth="10" defaultRowHeight="15" x14ac:dyDescent="0.25"/>
  <cols>
    <col min="1" max="2" width="13.7109375" customWidth="1"/>
    <col min="3" max="3" width="14.28515625" customWidth="1"/>
    <col min="4" max="4" width="12.5703125" customWidth="1"/>
    <col min="5" max="5" width="16.28515625" customWidth="1"/>
    <col min="6" max="7" width="12.5703125" customWidth="1"/>
    <col min="8" max="8" width="12.28515625" customWidth="1"/>
    <col min="9" max="9" width="13" customWidth="1"/>
    <col min="12" max="12" width="12.7109375" customWidth="1"/>
  </cols>
  <sheetData>
    <row r="1" spans="1:14" ht="27.75" customHeight="1" x14ac:dyDescent="0.25">
      <c r="A1" s="20" t="s">
        <v>72</v>
      </c>
      <c r="B1" s="11"/>
      <c r="C1" s="12"/>
      <c r="D1" s="12"/>
      <c r="E1" s="1"/>
      <c r="F1" s="1"/>
      <c r="G1" s="1"/>
      <c r="H1" s="9"/>
      <c r="I1" s="9"/>
      <c r="J1" s="9"/>
      <c r="K1" s="9"/>
      <c r="L1" s="9"/>
      <c r="M1" s="9"/>
      <c r="N1" s="1"/>
    </row>
    <row r="2" spans="1:14" ht="17.25" x14ac:dyDescent="0.3">
      <c r="A2" s="15" t="s">
        <v>76</v>
      </c>
      <c r="B2" s="6"/>
      <c r="C2" s="6"/>
      <c r="D2" s="6"/>
      <c r="E2" s="1"/>
      <c r="F2" s="1"/>
      <c r="G2" s="1"/>
      <c r="H2" s="9"/>
      <c r="I2" s="9"/>
      <c r="J2" s="9"/>
      <c r="K2" s="9"/>
      <c r="L2" s="9"/>
      <c r="M2" s="9"/>
      <c r="N2" s="1"/>
    </row>
    <row r="3" spans="1:14" ht="22.5" customHeight="1" x14ac:dyDescent="0.45">
      <c r="A3" s="5"/>
      <c r="B3" s="1"/>
      <c r="C3" s="1"/>
      <c r="D3" s="1"/>
      <c r="E3" s="1"/>
      <c r="F3" s="1"/>
      <c r="G3" s="1"/>
      <c r="H3" s="10"/>
      <c r="I3" s="9"/>
      <c r="J3" s="9"/>
      <c r="K3" s="9"/>
      <c r="L3" s="9"/>
      <c r="M3" s="9"/>
      <c r="N3" s="1"/>
    </row>
    <row r="4" spans="1:14" ht="15" customHeight="1" x14ac:dyDescent="0.25">
      <c r="A4" s="236" t="s">
        <v>2</v>
      </c>
      <c r="B4" s="234"/>
      <c r="C4" s="234"/>
      <c r="D4" s="234"/>
      <c r="E4" s="234"/>
      <c r="F4" s="234"/>
      <c r="G4" s="234"/>
      <c r="H4" s="237"/>
      <c r="I4" s="238"/>
      <c r="J4" s="9"/>
      <c r="K4" s="9"/>
      <c r="L4" s="9"/>
      <c r="M4" s="9"/>
      <c r="N4" s="1"/>
    </row>
    <row r="5" spans="1:14" ht="15" customHeight="1" x14ac:dyDescent="0.25">
      <c r="A5" s="239" t="s">
        <v>64</v>
      </c>
      <c r="B5" s="234"/>
      <c r="C5" s="234"/>
      <c r="D5" s="234"/>
      <c r="E5" s="234"/>
      <c r="F5" s="234"/>
      <c r="G5" s="234"/>
      <c r="H5" s="237"/>
      <c r="I5" s="238"/>
      <c r="J5" s="9"/>
      <c r="K5" s="9"/>
      <c r="L5" s="9"/>
      <c r="M5" s="9"/>
      <c r="N5" s="1"/>
    </row>
    <row r="6" spans="1:14" ht="15" customHeight="1" x14ac:dyDescent="0.25">
      <c r="A6" s="239" t="s">
        <v>65</v>
      </c>
      <c r="B6" s="234"/>
      <c r="C6" s="234"/>
      <c r="D6" s="234"/>
      <c r="E6" s="234"/>
      <c r="F6" s="234"/>
      <c r="G6" s="234"/>
      <c r="H6" s="237"/>
      <c r="I6" s="238"/>
      <c r="J6" s="9"/>
      <c r="K6" s="9"/>
      <c r="L6" s="9"/>
      <c r="M6" s="9"/>
      <c r="N6" s="1"/>
    </row>
    <row r="7" spans="1:14" ht="15" customHeight="1" x14ac:dyDescent="0.25">
      <c r="A7" s="157"/>
      <c r="B7" s="1"/>
      <c r="C7" s="1"/>
      <c r="D7" s="1"/>
      <c r="E7" s="1"/>
      <c r="F7" s="1"/>
      <c r="G7" s="1"/>
      <c r="H7" s="10"/>
      <c r="I7" s="9"/>
      <c r="J7" s="9"/>
      <c r="K7" s="9"/>
      <c r="L7" s="9"/>
      <c r="M7" s="9"/>
      <c r="N7" s="1"/>
    </row>
    <row r="8" spans="1:14" ht="15" customHeight="1" x14ac:dyDescent="0.25">
      <c r="A8" s="14"/>
      <c r="B8" s="1"/>
      <c r="C8" s="1"/>
      <c r="D8" s="1"/>
      <c r="E8" s="1"/>
      <c r="F8" s="1"/>
      <c r="G8" s="1"/>
      <c r="H8" s="10"/>
      <c r="I8" s="9"/>
      <c r="J8" s="9"/>
      <c r="K8" s="9"/>
      <c r="L8" s="9"/>
      <c r="M8" s="9"/>
      <c r="N8" s="1"/>
    </row>
    <row r="9" spans="1:14" ht="15" customHeight="1" x14ac:dyDescent="0.25">
      <c r="A9" s="13"/>
      <c r="B9" s="1"/>
      <c r="C9" s="1"/>
      <c r="D9" s="1"/>
      <c r="E9" s="1"/>
      <c r="F9" s="1"/>
      <c r="G9" s="1"/>
      <c r="H9" s="10"/>
      <c r="I9" s="9"/>
      <c r="J9" s="9"/>
      <c r="K9" s="9"/>
      <c r="L9" s="9"/>
      <c r="M9" s="9"/>
      <c r="N9" s="1"/>
    </row>
    <row r="10" spans="1:14" ht="26.25" customHeight="1" x14ac:dyDescent="0.25">
      <c r="A10" s="208" t="s">
        <v>3</v>
      </c>
      <c r="B10" s="209"/>
      <c r="C10" s="209"/>
      <c r="D10" s="1"/>
      <c r="E10" s="1"/>
      <c r="F10" s="1"/>
      <c r="G10" s="1"/>
      <c r="H10" s="10"/>
      <c r="I10" s="9"/>
      <c r="J10" s="9"/>
      <c r="K10" s="9"/>
      <c r="L10" s="9"/>
      <c r="M10" s="9"/>
      <c r="N10" s="1"/>
    </row>
    <row r="11" spans="1:14" ht="15" customHeight="1" x14ac:dyDescent="0.25">
      <c r="A11" s="188" t="s">
        <v>70</v>
      </c>
      <c r="B11" s="189"/>
      <c r="C11" s="189"/>
      <c r="D11" s="189"/>
      <c r="E11" s="190"/>
      <c r="F11" s="190"/>
      <c r="G11" s="190"/>
      <c r="H11" s="191"/>
      <c r="I11" s="9"/>
      <c r="J11" s="9"/>
      <c r="K11" s="9"/>
      <c r="L11" s="9"/>
      <c r="M11" s="9"/>
      <c r="N11" s="1"/>
    </row>
    <row r="12" spans="1:14" ht="15" customHeight="1" x14ac:dyDescent="0.25">
      <c r="A12" s="13"/>
      <c r="B12" s="1"/>
      <c r="C12" s="1"/>
      <c r="D12" s="1"/>
      <c r="E12" s="1"/>
      <c r="F12" s="1"/>
      <c r="G12" s="1"/>
      <c r="H12" s="10"/>
      <c r="I12" s="9"/>
      <c r="J12" s="9"/>
      <c r="K12" s="9"/>
      <c r="L12" s="9"/>
      <c r="M12" s="9"/>
      <c r="N12" s="1"/>
    </row>
    <row r="13" spans="1:14" ht="18.75" customHeight="1" x14ac:dyDescent="0.25">
      <c r="A13" s="226" t="s">
        <v>59</v>
      </c>
      <c r="B13" s="210"/>
      <c r="C13" s="210"/>
      <c r="D13" s="210"/>
      <c r="E13" s="210"/>
      <c r="F13" s="210"/>
      <c r="G13" s="210"/>
      <c r="H13" s="211"/>
      <c r="I13" s="9"/>
      <c r="J13" s="9"/>
      <c r="K13" s="9"/>
      <c r="L13" s="9"/>
      <c r="M13" s="9"/>
      <c r="N13" s="1"/>
    </row>
    <row r="14" spans="1:14" ht="15" customHeight="1" thickBot="1" x14ac:dyDescent="0.3">
      <c r="A14" s="13"/>
      <c r="B14" s="1"/>
      <c r="C14" s="1"/>
      <c r="D14" s="1"/>
      <c r="E14" s="1"/>
      <c r="F14" s="1"/>
      <c r="G14" s="1"/>
      <c r="H14" s="10"/>
      <c r="I14" s="9"/>
      <c r="J14" s="9"/>
      <c r="K14" s="9"/>
      <c r="L14" s="9"/>
      <c r="M14" s="9"/>
      <c r="N14" s="1"/>
    </row>
    <row r="15" spans="1:14" ht="15" customHeight="1" x14ac:dyDescent="0.25">
      <c r="A15" s="79" t="s">
        <v>6</v>
      </c>
      <c r="B15" s="80" t="s">
        <v>7</v>
      </c>
      <c r="C15" s="80" t="s">
        <v>8</v>
      </c>
      <c r="D15" s="80" t="s">
        <v>9</v>
      </c>
      <c r="E15" s="80" t="s">
        <v>10</v>
      </c>
      <c r="F15" s="80" t="s">
        <v>11</v>
      </c>
      <c r="G15" s="81" t="s">
        <v>12</v>
      </c>
      <c r="H15" s="10"/>
      <c r="I15" s="9"/>
      <c r="J15" s="9"/>
      <c r="K15" s="9"/>
      <c r="L15" s="9"/>
      <c r="M15" s="9"/>
      <c r="N15" s="1"/>
    </row>
    <row r="16" spans="1:14" ht="15" customHeight="1" thickBot="1" x14ac:dyDescent="0.3">
      <c r="A16" s="17"/>
      <c r="B16" s="18"/>
      <c r="C16" s="18"/>
      <c r="D16" s="18"/>
      <c r="E16" s="18"/>
      <c r="F16" s="18"/>
      <c r="G16" s="19"/>
      <c r="H16" s="10"/>
      <c r="J16" s="9"/>
      <c r="K16" s="9"/>
      <c r="L16" s="9"/>
      <c r="M16" s="9"/>
      <c r="N16" s="1"/>
    </row>
    <row r="17" spans="1:14" ht="15" customHeight="1" x14ac:dyDescent="0.25">
      <c r="A17" s="13"/>
      <c r="B17" s="1"/>
      <c r="C17" s="1"/>
      <c r="D17" s="1"/>
      <c r="E17" s="1"/>
      <c r="F17" s="1"/>
      <c r="G17" s="1"/>
      <c r="H17" s="10"/>
      <c r="I17" s="9"/>
      <c r="J17" s="9"/>
      <c r="K17" s="9"/>
      <c r="L17" s="9"/>
      <c r="M17" s="9"/>
      <c r="N17" s="1"/>
    </row>
    <row r="18" spans="1:14" ht="15" customHeight="1" x14ac:dyDescent="0.25">
      <c r="A18" s="13"/>
      <c r="B18" s="1"/>
      <c r="C18" s="1"/>
      <c r="D18" s="1"/>
      <c r="E18" s="1"/>
      <c r="F18" s="1"/>
      <c r="G18" s="1"/>
      <c r="H18" s="10"/>
      <c r="I18" s="9"/>
      <c r="J18" s="9"/>
      <c r="K18" s="9"/>
      <c r="L18" s="9"/>
      <c r="M18" s="9"/>
      <c r="N18" s="1"/>
    </row>
    <row r="19" spans="1:14" ht="15" customHeight="1" x14ac:dyDescent="0.25">
      <c r="A19" s="13"/>
      <c r="B19" s="1"/>
      <c r="C19" s="1"/>
      <c r="D19" s="1"/>
      <c r="E19" s="1"/>
      <c r="F19" s="1"/>
      <c r="G19" s="1"/>
      <c r="H19" s="10"/>
      <c r="I19" s="9"/>
      <c r="J19" s="9"/>
      <c r="K19" s="9"/>
      <c r="L19" s="9"/>
      <c r="M19" s="9"/>
      <c r="N19" s="1"/>
    </row>
    <row r="20" spans="1:14" ht="18.75" customHeight="1" x14ac:dyDescent="0.25">
      <c r="A20" s="226" t="s">
        <v>60</v>
      </c>
      <c r="B20" s="210"/>
      <c r="C20" s="210"/>
      <c r="D20" s="210"/>
      <c r="E20" s="210"/>
      <c r="F20" s="210"/>
      <c r="G20" s="210"/>
      <c r="H20" s="211"/>
      <c r="I20" s="9"/>
      <c r="J20" s="9"/>
      <c r="K20" s="9"/>
      <c r="L20" s="9"/>
      <c r="M20" s="9"/>
      <c r="N20" s="1"/>
    </row>
    <row r="21" spans="1:14" ht="15" customHeight="1" x14ac:dyDescent="0.25">
      <c r="A21" s="77" t="s">
        <v>14</v>
      </c>
      <c r="B21" s="1"/>
      <c r="C21" s="1"/>
      <c r="D21" s="1"/>
      <c r="E21" s="1"/>
      <c r="F21" s="1"/>
      <c r="G21" s="1"/>
      <c r="H21" s="10"/>
      <c r="I21" s="9"/>
      <c r="J21" s="9"/>
      <c r="K21" s="9"/>
      <c r="L21" s="9"/>
      <c r="M21" s="9"/>
      <c r="N21" s="1"/>
    </row>
    <row r="22" spans="1:14" ht="15" customHeight="1" thickBot="1" x14ac:dyDescent="0.3">
      <c r="A22" s="16"/>
      <c r="B22" s="1"/>
      <c r="C22" s="1"/>
      <c r="D22" s="1"/>
      <c r="E22" s="1"/>
      <c r="F22" s="1"/>
      <c r="G22" s="1"/>
      <c r="H22" s="10"/>
      <c r="I22" s="9"/>
      <c r="J22" s="9"/>
      <c r="K22" s="9"/>
      <c r="L22" s="9"/>
      <c r="M22" s="9"/>
      <c r="N22" s="1"/>
    </row>
    <row r="23" spans="1:14" ht="15" customHeight="1" thickBot="1" x14ac:dyDescent="0.3">
      <c r="A23" s="82" t="s">
        <v>15</v>
      </c>
      <c r="B23" s="21"/>
      <c r="C23" s="22"/>
      <c r="D23" s="27">
        <f>MAX(A16:G16)</f>
        <v>0</v>
      </c>
      <c r="E23" s="1"/>
      <c r="F23" s="1"/>
      <c r="G23" s="1"/>
      <c r="H23" s="10"/>
      <c r="I23" s="9"/>
      <c r="J23" s="9"/>
      <c r="K23" s="9"/>
      <c r="L23" s="9"/>
      <c r="M23" s="9"/>
      <c r="N23" s="1"/>
    </row>
    <row r="24" spans="1:14" ht="15" customHeight="1" x14ac:dyDescent="0.25">
      <c r="A24" s="23"/>
      <c r="B24" s="24"/>
      <c r="C24" s="25"/>
      <c r="D24" s="1"/>
      <c r="E24" s="1"/>
      <c r="F24" s="1"/>
      <c r="G24" s="1"/>
      <c r="H24" s="10"/>
      <c r="I24" s="9"/>
      <c r="J24" s="9"/>
      <c r="K24" s="9"/>
      <c r="L24" s="9"/>
      <c r="M24" s="9"/>
      <c r="N24" s="1"/>
    </row>
    <row r="25" spans="1:14" ht="15" customHeight="1" x14ac:dyDescent="0.25">
      <c r="A25" s="28"/>
      <c r="B25" s="8"/>
      <c r="C25" s="7"/>
      <c r="D25" s="1"/>
      <c r="E25" s="1"/>
      <c r="F25" s="1"/>
      <c r="G25" s="1"/>
      <c r="H25" s="10"/>
      <c r="I25" s="9"/>
      <c r="J25" s="9"/>
      <c r="K25" s="9"/>
      <c r="L25" s="9"/>
      <c r="M25" s="9"/>
      <c r="N25" s="1"/>
    </row>
    <row r="26" spans="1:14" ht="15" customHeight="1" x14ac:dyDescent="0.25">
      <c r="A26" s="26"/>
      <c r="B26" s="7"/>
      <c r="C26" s="7"/>
      <c r="D26" s="1"/>
      <c r="E26" s="1"/>
      <c r="F26" s="1"/>
      <c r="G26" s="1"/>
      <c r="H26" s="10"/>
      <c r="I26" s="9"/>
      <c r="J26" s="9"/>
      <c r="K26" s="9"/>
      <c r="L26" s="9"/>
      <c r="M26" s="9"/>
      <c r="N26" s="1"/>
    </row>
    <row r="27" spans="1:14" ht="18.75" customHeight="1" x14ac:dyDescent="0.25">
      <c r="A27" s="227" t="s">
        <v>61</v>
      </c>
      <c r="B27" s="212"/>
      <c r="C27" s="212"/>
      <c r="D27" s="206"/>
      <c r="E27" s="206"/>
      <c r="F27" s="206"/>
      <c r="G27" s="206"/>
      <c r="H27" s="207"/>
      <c r="I27" s="9"/>
      <c r="J27" s="9"/>
      <c r="K27" s="9"/>
      <c r="L27" s="9"/>
      <c r="M27" s="9"/>
      <c r="N27" s="1"/>
    </row>
    <row r="28" spans="1:14" ht="15" customHeight="1" x14ac:dyDescent="0.25">
      <c r="A28" s="26"/>
      <c r="B28" s="7"/>
      <c r="C28" s="7"/>
      <c r="D28" s="1"/>
      <c r="E28" s="1"/>
      <c r="F28" s="1"/>
      <c r="G28" s="1"/>
      <c r="H28" s="10"/>
      <c r="I28" s="9"/>
      <c r="J28" s="9"/>
      <c r="K28" s="9"/>
      <c r="L28" s="9"/>
      <c r="M28" s="9"/>
      <c r="N28" s="1"/>
    </row>
    <row r="29" spans="1:14" ht="15" customHeight="1" thickBot="1" x14ac:dyDescent="0.3">
      <c r="A29" s="83" t="s">
        <v>16</v>
      </c>
      <c r="B29" s="29"/>
      <c r="C29" s="1"/>
      <c r="D29" s="1"/>
      <c r="E29" s="1"/>
      <c r="F29" s="1"/>
      <c r="G29" s="1"/>
      <c r="H29" s="10"/>
      <c r="I29" s="9"/>
      <c r="J29" s="9"/>
      <c r="K29" s="9"/>
      <c r="L29" s="9"/>
      <c r="M29" s="9"/>
      <c r="N29" s="1"/>
    </row>
    <row r="30" spans="1:14" ht="15" customHeight="1" x14ac:dyDescent="0.25">
      <c r="A30" s="30" t="s">
        <v>21</v>
      </c>
      <c r="B30" s="31"/>
      <c r="C30" s="32"/>
      <c r="D30" s="1"/>
      <c r="E30" s="1"/>
      <c r="F30" s="1"/>
      <c r="G30" s="1"/>
      <c r="H30" s="10"/>
      <c r="I30" s="9"/>
      <c r="J30" s="9"/>
      <c r="K30" s="9"/>
      <c r="L30" s="9"/>
      <c r="M30" s="9"/>
      <c r="N30" s="1"/>
    </row>
    <row r="31" spans="1:14" ht="15" customHeight="1" x14ac:dyDescent="0.25">
      <c r="A31" s="33">
        <v>0.12</v>
      </c>
      <c r="B31" s="70" t="s">
        <v>17</v>
      </c>
      <c r="C31" s="73"/>
      <c r="D31" s="1"/>
      <c r="E31" s="1"/>
      <c r="F31" s="1"/>
      <c r="G31" s="1"/>
      <c r="H31" s="10"/>
      <c r="I31" s="9"/>
      <c r="J31" s="9"/>
      <c r="K31" s="9"/>
      <c r="L31" s="9"/>
      <c r="M31" s="9"/>
      <c r="N31" s="1"/>
    </row>
    <row r="32" spans="1:14" ht="15" customHeight="1" x14ac:dyDescent="0.25">
      <c r="A32" s="34">
        <v>0.09</v>
      </c>
      <c r="B32" s="71" t="s">
        <v>18</v>
      </c>
      <c r="C32" s="74"/>
      <c r="D32" s="1"/>
      <c r="E32" s="1"/>
      <c r="F32" s="1"/>
      <c r="G32" s="1"/>
      <c r="H32" s="10"/>
      <c r="I32" s="9"/>
      <c r="J32" s="9"/>
      <c r="K32" s="9"/>
      <c r="L32" s="9"/>
      <c r="M32" s="9"/>
      <c r="N32" s="1"/>
    </row>
    <row r="33" spans="1:14" ht="15" customHeight="1" thickBot="1" x14ac:dyDescent="0.3">
      <c r="A33" s="35">
        <v>0.11799999999999999</v>
      </c>
      <c r="B33" s="72" t="s">
        <v>19</v>
      </c>
      <c r="C33" s="75"/>
      <c r="D33" s="1"/>
      <c r="E33" s="1"/>
      <c r="F33" s="1"/>
      <c r="G33" s="1"/>
      <c r="H33" s="10"/>
      <c r="I33" s="9"/>
      <c r="J33" s="9"/>
      <c r="K33" s="9"/>
      <c r="L33" s="9"/>
      <c r="M33" s="9"/>
      <c r="N33" s="1"/>
    </row>
    <row r="34" spans="1:14" ht="15" customHeight="1" x14ac:dyDescent="0.25">
      <c r="A34" s="240"/>
      <c r="B34" s="241"/>
      <c r="C34" s="241"/>
      <c r="D34" s="1"/>
      <c r="E34" s="1"/>
      <c r="F34" s="1"/>
      <c r="G34" s="1"/>
      <c r="H34" s="10"/>
      <c r="I34" s="9"/>
      <c r="J34" s="9"/>
      <c r="K34" s="9"/>
      <c r="L34" s="9"/>
      <c r="M34" s="9"/>
      <c r="N34" s="1"/>
    </row>
    <row r="35" spans="1:14" ht="15" customHeight="1" thickBot="1" x14ac:dyDescent="0.3">
      <c r="A35" s="26"/>
      <c r="B35" s="7"/>
      <c r="C35" s="7"/>
      <c r="D35" s="1"/>
      <c r="E35" s="1"/>
      <c r="F35" s="1"/>
      <c r="G35" s="1"/>
      <c r="H35" s="10"/>
      <c r="I35" s="9"/>
      <c r="J35" s="9"/>
      <c r="K35" s="9"/>
      <c r="L35" s="9"/>
      <c r="M35" s="9"/>
      <c r="N35" s="1"/>
    </row>
    <row r="36" spans="1:14" ht="15" customHeight="1" thickBot="1" x14ac:dyDescent="0.3">
      <c r="A36" s="82" t="s">
        <v>22</v>
      </c>
      <c r="B36" s="21"/>
      <c r="C36" s="27"/>
      <c r="E36" s="1"/>
      <c r="F36" s="1"/>
      <c r="G36" s="1"/>
      <c r="H36" s="10"/>
      <c r="I36" s="9"/>
      <c r="J36" s="9"/>
      <c r="K36" s="9"/>
      <c r="L36" s="9"/>
      <c r="M36" s="9"/>
      <c r="N36" s="1"/>
    </row>
    <row r="37" spans="1:14" ht="15" customHeight="1" x14ac:dyDescent="0.25">
      <c r="A37" s="38"/>
      <c r="B37" s="28"/>
      <c r="C37" s="36"/>
      <c r="D37" s="1"/>
      <c r="E37" s="1"/>
      <c r="F37" s="1"/>
      <c r="G37" s="1"/>
      <c r="H37" s="10"/>
      <c r="I37" s="9"/>
      <c r="J37" s="9"/>
      <c r="K37" s="9"/>
      <c r="L37" s="9"/>
      <c r="M37" s="9"/>
      <c r="N37" s="1"/>
    </row>
    <row r="38" spans="1:14" ht="15" customHeight="1" x14ac:dyDescent="0.25">
      <c r="A38" s="38"/>
      <c r="B38" s="28"/>
      <c r="C38" s="36"/>
      <c r="D38" s="1"/>
      <c r="E38" s="1"/>
      <c r="F38" s="1"/>
      <c r="G38" s="1"/>
      <c r="H38" s="10"/>
      <c r="I38" s="9"/>
      <c r="J38" s="9"/>
      <c r="K38" s="9"/>
      <c r="L38" s="9"/>
      <c r="M38" s="9"/>
      <c r="N38" s="1"/>
    </row>
    <row r="39" spans="1:14" ht="15" customHeight="1" x14ac:dyDescent="0.25">
      <c r="A39" s="38"/>
      <c r="B39" s="28"/>
      <c r="C39" s="36"/>
      <c r="D39" s="1"/>
      <c r="E39" s="1"/>
      <c r="F39" s="1"/>
      <c r="G39" s="1"/>
      <c r="H39" s="10"/>
      <c r="I39" s="9"/>
      <c r="J39" s="9"/>
      <c r="K39" s="9"/>
      <c r="L39" s="9"/>
      <c r="M39" s="9"/>
      <c r="N39" s="1"/>
    </row>
    <row r="40" spans="1:14" ht="15" customHeight="1" x14ac:dyDescent="0.25">
      <c r="A40" s="37"/>
      <c r="B40" s="28"/>
      <c r="C40" s="36"/>
      <c r="D40" s="1"/>
      <c r="E40" s="1"/>
      <c r="F40" s="1"/>
      <c r="G40" s="1"/>
      <c r="H40" s="10"/>
      <c r="I40" s="9"/>
      <c r="J40" s="9"/>
      <c r="K40" s="9"/>
      <c r="L40" s="9"/>
      <c r="M40" s="9"/>
      <c r="N40" s="1"/>
    </row>
    <row r="41" spans="1:14" ht="18.75" customHeight="1" x14ac:dyDescent="0.25">
      <c r="A41" s="228" t="s">
        <v>62</v>
      </c>
      <c r="B41" s="213"/>
      <c r="C41" s="214"/>
      <c r="D41" s="206"/>
      <c r="E41" s="206"/>
      <c r="F41" s="206"/>
      <c r="G41" s="206"/>
      <c r="H41" s="207"/>
      <c r="I41" s="9"/>
      <c r="J41" s="9"/>
      <c r="K41" s="9"/>
      <c r="L41" s="9"/>
      <c r="M41" s="9"/>
      <c r="N41" s="1"/>
    </row>
    <row r="42" spans="1:14" ht="15" customHeight="1" x14ac:dyDescent="0.25">
      <c r="A42" s="77" t="s">
        <v>27</v>
      </c>
      <c r="B42" s="28"/>
      <c r="C42" s="36"/>
      <c r="D42" s="1"/>
      <c r="E42" s="1"/>
      <c r="F42" s="1"/>
      <c r="G42" s="1"/>
      <c r="H42" s="10"/>
      <c r="I42" s="9"/>
      <c r="J42" s="9"/>
      <c r="K42" s="9"/>
      <c r="L42" s="9"/>
      <c r="M42" s="9"/>
      <c r="N42" s="1"/>
    </row>
    <row r="43" spans="1:14" ht="15" customHeight="1" thickBot="1" x14ac:dyDescent="0.3">
      <c r="A43" s="37"/>
      <c r="B43" s="28"/>
      <c r="C43" s="36"/>
      <c r="D43" s="1"/>
      <c r="E43" s="1"/>
      <c r="F43" s="1"/>
      <c r="G43" s="1"/>
      <c r="H43" s="10"/>
      <c r="I43" s="9"/>
      <c r="J43" s="9"/>
      <c r="K43" s="9"/>
      <c r="L43" s="9"/>
      <c r="M43" s="9"/>
      <c r="N43" s="1"/>
    </row>
    <row r="44" spans="1:14" ht="15" customHeight="1" thickBot="1" x14ac:dyDescent="0.3">
      <c r="A44" s="84" t="s">
        <v>26</v>
      </c>
      <c r="B44" s="28"/>
      <c r="C44" s="36"/>
      <c r="D44" s="1"/>
      <c r="E44" s="1"/>
      <c r="F44" s="1"/>
      <c r="G44" s="1"/>
      <c r="H44" s="10"/>
      <c r="I44" s="9"/>
      <c r="J44" s="9"/>
      <c r="K44" s="9"/>
      <c r="L44" s="9"/>
      <c r="M44" s="9"/>
      <c r="N44" s="1"/>
    </row>
    <row r="45" spans="1:14" ht="15" customHeight="1" x14ac:dyDescent="0.25">
      <c r="A45" s="57"/>
      <c r="B45" s="93" t="s">
        <v>53</v>
      </c>
      <c r="C45" s="51"/>
      <c r="D45" s="94"/>
      <c r="E45" s="94"/>
      <c r="F45" s="94"/>
      <c r="G45" s="94"/>
      <c r="H45" s="95"/>
      <c r="I45" s="96"/>
      <c r="J45" s="9"/>
      <c r="K45" s="9"/>
      <c r="L45" s="9"/>
      <c r="M45" s="9"/>
      <c r="N45" s="1"/>
    </row>
    <row r="46" spans="1:14" ht="15" customHeight="1" x14ac:dyDescent="0.25">
      <c r="A46" s="85">
        <v>0.3</v>
      </c>
      <c r="B46" s="97" t="s">
        <v>43</v>
      </c>
      <c r="C46" s="52"/>
      <c r="D46" s="98"/>
      <c r="E46" s="98"/>
      <c r="F46" s="98"/>
      <c r="G46" s="98"/>
      <c r="H46" s="99"/>
      <c r="I46" s="100"/>
      <c r="J46" s="9"/>
      <c r="K46" s="9"/>
      <c r="L46" s="9"/>
      <c r="M46" s="9"/>
      <c r="N46" s="1"/>
    </row>
    <row r="47" spans="1:14" ht="15" customHeight="1" x14ac:dyDescent="0.25">
      <c r="A47" s="86"/>
      <c r="B47" s="101" t="s">
        <v>44</v>
      </c>
      <c r="C47" s="53"/>
      <c r="D47" s="102"/>
      <c r="E47" s="102"/>
      <c r="F47" s="102"/>
      <c r="G47" s="102"/>
      <c r="H47" s="103"/>
      <c r="I47" s="104"/>
      <c r="J47" s="9"/>
      <c r="K47" s="9"/>
      <c r="L47" s="9"/>
      <c r="M47" s="9"/>
      <c r="N47" s="1"/>
    </row>
    <row r="48" spans="1:14" ht="15" customHeight="1" x14ac:dyDescent="0.25">
      <c r="A48" s="87"/>
      <c r="B48" s="105" t="s">
        <v>52</v>
      </c>
      <c r="C48" s="54"/>
      <c r="D48" s="106"/>
      <c r="E48" s="106"/>
      <c r="F48" s="106"/>
      <c r="G48" s="106"/>
      <c r="H48" s="107"/>
      <c r="I48" s="108"/>
      <c r="J48" s="9"/>
      <c r="K48" s="9"/>
      <c r="L48" s="9"/>
      <c r="M48" s="9"/>
      <c r="N48" s="1"/>
    </row>
    <row r="49" spans="1:14" ht="15" customHeight="1" x14ac:dyDescent="0.25">
      <c r="A49" s="88">
        <v>0.2</v>
      </c>
      <c r="B49" s="105" t="s">
        <v>54</v>
      </c>
      <c r="C49" s="54"/>
      <c r="D49" s="106"/>
      <c r="E49" s="106"/>
      <c r="F49" s="106"/>
      <c r="G49" s="106"/>
      <c r="H49" s="107"/>
      <c r="I49" s="108"/>
      <c r="J49" s="9"/>
      <c r="K49" s="9"/>
      <c r="L49" s="9"/>
      <c r="M49" s="9"/>
      <c r="N49" s="1"/>
    </row>
    <row r="50" spans="1:14" ht="15" customHeight="1" x14ac:dyDescent="0.25">
      <c r="A50" s="89"/>
      <c r="B50" s="109" t="s">
        <v>55</v>
      </c>
      <c r="C50" s="55"/>
      <c r="D50" s="110"/>
      <c r="E50" s="110"/>
      <c r="F50" s="110"/>
      <c r="G50" s="110"/>
      <c r="H50" s="111"/>
      <c r="I50" s="112"/>
      <c r="J50" s="9"/>
      <c r="K50" s="9"/>
      <c r="L50" s="9"/>
      <c r="M50" s="9"/>
      <c r="N50" s="1"/>
    </row>
    <row r="51" spans="1:14" ht="15" customHeight="1" x14ac:dyDescent="0.25">
      <c r="A51" s="90"/>
      <c r="B51" s="113" t="s">
        <v>56</v>
      </c>
      <c r="C51" s="50"/>
      <c r="D51" s="114"/>
      <c r="E51" s="114"/>
      <c r="F51" s="114"/>
      <c r="G51" s="114"/>
      <c r="H51" s="115"/>
      <c r="I51" s="116"/>
      <c r="J51" s="9"/>
      <c r="K51" s="9"/>
      <c r="L51" s="9"/>
      <c r="M51" s="9"/>
      <c r="N51" s="1"/>
    </row>
    <row r="52" spans="1:14" ht="15" customHeight="1" x14ac:dyDescent="0.25">
      <c r="A52" s="91">
        <v>0.15</v>
      </c>
      <c r="B52" s="113" t="s">
        <v>57</v>
      </c>
      <c r="C52" s="50"/>
      <c r="D52" s="114"/>
      <c r="E52" s="114"/>
      <c r="F52" s="114"/>
      <c r="G52" s="114"/>
      <c r="H52" s="115"/>
      <c r="I52" s="116"/>
      <c r="J52" s="9"/>
      <c r="K52" s="9"/>
      <c r="L52" s="9"/>
      <c r="M52" s="9"/>
      <c r="N52" s="1"/>
    </row>
    <row r="53" spans="1:14" ht="15" customHeight="1" thickBot="1" x14ac:dyDescent="0.3">
      <c r="A53" s="92"/>
      <c r="B53" s="117" t="s">
        <v>58</v>
      </c>
      <c r="C53" s="56"/>
      <c r="D53" s="118"/>
      <c r="E53" s="118"/>
      <c r="F53" s="118"/>
      <c r="G53" s="118"/>
      <c r="H53" s="119"/>
      <c r="I53" s="120"/>
      <c r="J53" s="9"/>
      <c r="K53" s="9"/>
      <c r="L53" s="9"/>
      <c r="M53" s="9"/>
      <c r="N53" s="1"/>
    </row>
    <row r="54" spans="1:14" ht="15" customHeight="1" x14ac:dyDescent="0.25">
      <c r="A54" s="48"/>
      <c r="B54" s="47"/>
      <c r="C54" s="36"/>
      <c r="D54" s="1"/>
      <c r="E54" s="1"/>
      <c r="F54" s="1"/>
      <c r="G54" s="1"/>
      <c r="H54" s="10"/>
      <c r="I54" s="9"/>
      <c r="J54" s="9"/>
      <c r="K54" s="9"/>
      <c r="L54" s="9"/>
      <c r="M54" s="9"/>
      <c r="N54" s="1"/>
    </row>
    <row r="55" spans="1:14" ht="15" customHeight="1" x14ac:dyDescent="0.25">
      <c r="A55" s="242" t="s">
        <v>28</v>
      </c>
      <c r="B55" s="47"/>
      <c r="C55" s="36"/>
      <c r="D55" s="1"/>
      <c r="E55" s="1"/>
      <c r="F55" s="1"/>
      <c r="G55" s="1"/>
      <c r="H55" s="10"/>
      <c r="I55" s="9"/>
      <c r="J55" s="9"/>
      <c r="K55" s="9"/>
      <c r="L55" s="9"/>
      <c r="M55" s="9"/>
      <c r="N55" s="1"/>
    </row>
    <row r="56" spans="1:14" ht="15" customHeight="1" x14ac:dyDescent="0.25">
      <c r="A56" s="242" t="s">
        <v>45</v>
      </c>
      <c r="B56" s="47"/>
      <c r="C56" s="36"/>
      <c r="D56" s="1"/>
      <c r="E56" s="1"/>
      <c r="F56" s="1"/>
      <c r="G56" s="1"/>
      <c r="H56" s="10"/>
      <c r="I56" s="9"/>
      <c r="J56" s="9"/>
      <c r="K56" s="9"/>
      <c r="L56" s="9"/>
      <c r="M56" s="9"/>
      <c r="N56" s="1"/>
    </row>
    <row r="57" spans="1:14" ht="15" customHeight="1" x14ac:dyDescent="0.25">
      <c r="A57" s="58"/>
      <c r="B57" s="47"/>
      <c r="C57" s="36"/>
      <c r="D57" s="1"/>
      <c r="E57" s="1"/>
      <c r="F57" s="1"/>
      <c r="G57" s="1"/>
      <c r="H57" s="10"/>
      <c r="I57" s="9"/>
      <c r="J57" s="9"/>
      <c r="K57" s="9"/>
      <c r="L57" s="9"/>
      <c r="M57" s="9"/>
      <c r="N57" s="1"/>
    </row>
    <row r="58" spans="1:14" ht="15" customHeight="1" x14ac:dyDescent="0.25">
      <c r="A58" s="49"/>
      <c r="B58" s="28"/>
      <c r="C58" s="36"/>
      <c r="D58" s="1"/>
      <c r="E58" s="1"/>
      <c r="F58" s="1"/>
      <c r="G58" s="1"/>
      <c r="H58" s="10"/>
      <c r="I58" s="9"/>
      <c r="J58" s="9"/>
      <c r="K58" s="9"/>
      <c r="L58" s="9"/>
      <c r="M58" s="9"/>
      <c r="N58" s="1"/>
    </row>
    <row r="59" spans="1:14" ht="15" customHeight="1" x14ac:dyDescent="0.25">
      <c r="A59" s="122" t="s">
        <v>29</v>
      </c>
      <c r="B59" s="28"/>
      <c r="C59" s="36"/>
      <c r="D59" s="1"/>
      <c r="E59" s="1"/>
      <c r="F59" s="1"/>
      <c r="G59" s="1"/>
      <c r="H59" s="10"/>
      <c r="I59" s="9"/>
      <c r="J59" s="9"/>
      <c r="K59" s="9"/>
      <c r="L59" s="9"/>
      <c r="M59" s="9"/>
      <c r="N59" s="1"/>
    </row>
    <row r="60" spans="1:14" ht="15" customHeight="1" thickBot="1" x14ac:dyDescent="0.3">
      <c r="A60" s="78" t="s">
        <v>30</v>
      </c>
      <c r="B60" s="28"/>
      <c r="C60" s="36"/>
      <c r="D60" s="1"/>
      <c r="E60" s="1"/>
      <c r="F60" s="1"/>
      <c r="G60" s="1"/>
      <c r="H60" s="10"/>
      <c r="I60" s="9"/>
      <c r="J60" s="9"/>
      <c r="K60" s="9"/>
      <c r="L60" s="9"/>
      <c r="M60" s="9"/>
      <c r="N60" s="1"/>
    </row>
    <row r="61" spans="1:14" ht="15" customHeight="1" thickBot="1" x14ac:dyDescent="0.3">
      <c r="A61" s="82" t="s">
        <v>25</v>
      </c>
      <c r="B61" s="76"/>
      <c r="D61" s="1"/>
      <c r="E61" s="1"/>
      <c r="F61" s="1"/>
      <c r="G61" s="1"/>
      <c r="H61" s="10"/>
      <c r="I61" s="9"/>
      <c r="J61" s="9"/>
      <c r="K61" s="9"/>
      <c r="L61" s="9"/>
      <c r="M61" s="9"/>
      <c r="N61" s="1"/>
    </row>
    <row r="62" spans="1:14" ht="15" customHeight="1" x14ac:dyDescent="0.25">
      <c r="B62" s="28"/>
      <c r="C62" s="36"/>
      <c r="D62" s="1"/>
      <c r="E62" s="1"/>
      <c r="F62" s="1"/>
      <c r="G62" s="1"/>
      <c r="H62" s="10"/>
      <c r="I62" s="9"/>
      <c r="J62" s="9"/>
      <c r="K62" s="9"/>
      <c r="L62" s="9"/>
      <c r="M62" s="9"/>
      <c r="N62" s="1"/>
    </row>
    <row r="63" spans="1:14" ht="15" customHeight="1" x14ac:dyDescent="0.25">
      <c r="A63" s="37"/>
      <c r="B63" s="28"/>
      <c r="C63" s="36"/>
      <c r="D63" s="1"/>
      <c r="E63" s="1"/>
      <c r="F63" s="1"/>
      <c r="G63" s="1"/>
      <c r="H63" s="10"/>
      <c r="I63" s="9"/>
      <c r="J63" s="9"/>
      <c r="K63" s="9"/>
      <c r="L63" s="9"/>
      <c r="M63" s="9"/>
      <c r="N63" s="1"/>
    </row>
    <row r="64" spans="1:14" ht="15" customHeight="1" x14ac:dyDescent="0.25">
      <c r="A64" s="37"/>
      <c r="B64" s="28"/>
      <c r="C64" s="36"/>
      <c r="D64" s="1"/>
      <c r="E64" s="1"/>
      <c r="F64" s="1"/>
      <c r="G64" s="1"/>
      <c r="H64" s="10"/>
      <c r="I64" s="9"/>
      <c r="J64" s="9"/>
      <c r="K64" s="9"/>
      <c r="L64" s="9"/>
      <c r="M64" s="9"/>
      <c r="N64" s="1"/>
    </row>
    <row r="65" spans="1:14" ht="18.75" customHeight="1" x14ac:dyDescent="0.25">
      <c r="A65" s="227" t="s">
        <v>63</v>
      </c>
      <c r="B65" s="213"/>
      <c r="C65" s="214"/>
      <c r="D65" s="206"/>
      <c r="E65" s="206"/>
      <c r="F65" s="206"/>
      <c r="G65" s="206"/>
      <c r="H65" s="207"/>
      <c r="I65" s="9"/>
      <c r="J65" s="9"/>
      <c r="K65" s="9"/>
      <c r="L65" s="9"/>
      <c r="M65" s="9"/>
      <c r="N65" s="1"/>
    </row>
    <row r="66" spans="1:14" ht="15" customHeight="1" x14ac:dyDescent="0.25">
      <c r="A66" s="77" t="s">
        <v>31</v>
      </c>
      <c r="B66" s="28"/>
      <c r="C66" s="36"/>
      <c r="D66" s="1"/>
      <c r="E66" s="1"/>
      <c r="F66" s="1"/>
      <c r="G66" s="1"/>
      <c r="H66" s="10"/>
      <c r="I66" s="9"/>
      <c r="J66" s="9"/>
      <c r="K66" s="9"/>
      <c r="L66" s="9"/>
      <c r="M66" s="9"/>
      <c r="N66" s="1"/>
    </row>
    <row r="67" spans="1:14" ht="15" customHeight="1" thickBot="1" x14ac:dyDescent="0.3">
      <c r="A67" s="37"/>
      <c r="B67" s="28"/>
      <c r="C67" s="36"/>
      <c r="D67" s="1"/>
      <c r="E67" s="1"/>
      <c r="F67" s="1"/>
      <c r="G67" s="1"/>
      <c r="H67" s="10"/>
      <c r="I67" s="9"/>
      <c r="J67" s="9"/>
      <c r="K67" s="9"/>
      <c r="L67" s="9"/>
      <c r="M67" s="9"/>
      <c r="N67" s="1"/>
    </row>
    <row r="68" spans="1:14" ht="29.25" customHeight="1" thickBot="1" x14ac:dyDescent="0.3">
      <c r="A68" s="216" t="s">
        <v>32</v>
      </c>
      <c r="B68" s="217"/>
      <c r="C68" s="218"/>
      <c r="D68" s="219"/>
      <c r="E68" s="63">
        <f>ROUNDUP(F68,0)</f>
        <v>0</v>
      </c>
      <c r="F68" s="68">
        <f>(D23*((1+C36)^1))*B61</f>
        <v>0</v>
      </c>
      <c r="G68" s="1"/>
      <c r="H68" s="1"/>
      <c r="I68" s="1"/>
      <c r="J68" s="9"/>
      <c r="K68" s="9"/>
      <c r="L68" s="9"/>
      <c r="M68" s="9"/>
      <c r="N68" s="1"/>
    </row>
    <row r="69" spans="1:14" ht="15" customHeight="1" x14ac:dyDescent="0.25">
      <c r="A69" s="1"/>
      <c r="B69" s="1"/>
      <c r="C69" s="1"/>
      <c r="D69" s="1"/>
      <c r="E69" s="1"/>
      <c r="F69" s="68"/>
      <c r="G69" s="1"/>
      <c r="H69" s="10"/>
      <c r="I69" s="9"/>
      <c r="J69" s="9"/>
      <c r="K69" s="9"/>
      <c r="L69" s="9"/>
      <c r="M69" s="9"/>
      <c r="N69" s="1"/>
    </row>
    <row r="70" spans="1:14" ht="12.75" customHeight="1" thickBot="1" x14ac:dyDescent="0.3">
      <c r="A70" s="37"/>
      <c r="B70" s="28"/>
      <c r="C70" s="36"/>
      <c r="D70" s="1"/>
      <c r="E70" s="1"/>
      <c r="F70" s="68"/>
      <c r="G70" s="67"/>
      <c r="H70" s="10"/>
      <c r="I70" s="9"/>
      <c r="J70" s="9"/>
      <c r="K70" s="9"/>
      <c r="L70" s="9"/>
      <c r="M70" s="9"/>
      <c r="N70" s="1"/>
    </row>
    <row r="71" spans="1:14" ht="29.25" customHeight="1" thickBot="1" x14ac:dyDescent="0.3">
      <c r="A71" s="216" t="s">
        <v>33</v>
      </c>
      <c r="B71" s="217"/>
      <c r="C71" s="218"/>
      <c r="D71" s="219"/>
      <c r="E71" s="63">
        <f>ROUNDUP(F71,0)</f>
        <v>0</v>
      </c>
      <c r="F71" s="68">
        <f>(D23*((1+C36)^2))*B61</f>
        <v>0</v>
      </c>
      <c r="G71" s="1"/>
      <c r="H71" s="10"/>
      <c r="I71" s="9"/>
      <c r="J71" s="9"/>
      <c r="K71" s="9"/>
      <c r="L71" s="9"/>
      <c r="M71" s="9"/>
      <c r="N71" s="1"/>
    </row>
    <row r="72" spans="1:14" ht="15" customHeight="1" x14ac:dyDescent="0.25">
      <c r="A72" s="37"/>
      <c r="B72" s="28"/>
      <c r="C72" s="36"/>
      <c r="D72" s="1"/>
      <c r="E72" s="1"/>
      <c r="F72" s="9"/>
      <c r="G72" s="1"/>
      <c r="H72" s="10"/>
      <c r="I72" s="9"/>
      <c r="J72" s="9"/>
      <c r="K72" s="9"/>
      <c r="L72" s="9"/>
      <c r="M72" s="9"/>
      <c r="N72" s="1"/>
    </row>
    <row r="73" spans="1:14" ht="15" customHeight="1" x14ac:dyDescent="0.25">
      <c r="A73" s="37"/>
      <c r="B73" s="28"/>
      <c r="C73" s="36"/>
      <c r="D73" s="1"/>
      <c r="E73" s="1"/>
      <c r="F73" s="9"/>
      <c r="G73" s="1"/>
      <c r="H73" s="10"/>
      <c r="I73" s="9"/>
      <c r="J73" s="9"/>
      <c r="K73" s="9"/>
      <c r="L73" s="9"/>
      <c r="M73" s="9"/>
      <c r="N73" s="1"/>
    </row>
    <row r="74" spans="1:14" ht="15" customHeight="1" x14ac:dyDescent="0.25">
      <c r="A74" s="37"/>
      <c r="B74" s="28"/>
      <c r="C74" s="36"/>
      <c r="D74" s="1"/>
      <c r="E74" s="1"/>
      <c r="F74" s="9"/>
      <c r="G74" s="1"/>
      <c r="H74" s="65"/>
      <c r="I74" s="9"/>
      <c r="J74" s="9"/>
      <c r="K74" s="9"/>
      <c r="L74" s="9"/>
      <c r="M74" s="9"/>
      <c r="N74" s="1"/>
    </row>
    <row r="75" spans="1:14" ht="15" customHeight="1" x14ac:dyDescent="0.25">
      <c r="A75" s="37"/>
      <c r="B75" s="28"/>
      <c r="C75" s="36"/>
      <c r="D75" s="1"/>
      <c r="E75" s="1"/>
      <c r="F75" s="1"/>
      <c r="G75" s="1"/>
      <c r="H75" s="10"/>
      <c r="I75" s="9"/>
      <c r="J75" s="9"/>
      <c r="K75" s="66"/>
      <c r="L75" s="9"/>
      <c r="M75" s="9"/>
      <c r="N75" s="1"/>
    </row>
    <row r="76" spans="1:14" ht="18.75" customHeight="1" x14ac:dyDescent="0.25">
      <c r="A76" s="227" t="s">
        <v>34</v>
      </c>
      <c r="B76" s="213"/>
      <c r="C76" s="214"/>
      <c r="D76" s="206"/>
      <c r="E76" s="206"/>
      <c r="F76" s="206"/>
      <c r="G76" s="206"/>
      <c r="H76" s="207"/>
      <c r="I76" s="9"/>
      <c r="J76" s="9"/>
      <c r="K76" s="1"/>
      <c r="L76" s="9"/>
      <c r="M76" s="9"/>
      <c r="N76" s="1"/>
    </row>
    <row r="77" spans="1:14" ht="15" customHeight="1" x14ac:dyDescent="0.25">
      <c r="A77" s="77" t="s">
        <v>73</v>
      </c>
      <c r="B77" s="28"/>
      <c r="C77" s="36"/>
      <c r="D77" s="1"/>
      <c r="E77" s="1"/>
      <c r="F77" s="1"/>
      <c r="G77" s="1"/>
      <c r="H77" s="10"/>
      <c r="I77" s="9"/>
      <c r="J77" s="9"/>
      <c r="K77" s="1"/>
      <c r="L77" s="9"/>
      <c r="M77" s="9"/>
      <c r="N77" s="1"/>
    </row>
    <row r="78" spans="1:14" ht="15" customHeight="1" thickBot="1" x14ac:dyDescent="0.3">
      <c r="A78" s="77"/>
      <c r="B78" s="28"/>
      <c r="C78" s="36"/>
      <c r="D78" s="1"/>
      <c r="E78" s="1"/>
      <c r="F78" s="1"/>
      <c r="G78" s="1"/>
      <c r="H78" s="10"/>
      <c r="I78" s="9"/>
      <c r="J78" s="9"/>
      <c r="K78" s="1"/>
      <c r="L78" s="9"/>
      <c r="M78" s="9"/>
      <c r="N78" s="1"/>
    </row>
    <row r="79" spans="1:14" ht="15" customHeight="1" x14ac:dyDescent="0.25">
      <c r="A79" s="220" t="s">
        <v>46</v>
      </c>
      <c r="B79" s="221"/>
      <c r="C79" s="222"/>
      <c r="D79" s="223"/>
      <c r="E79" s="223"/>
      <c r="F79" s="223"/>
      <c r="G79" s="223"/>
      <c r="H79" s="224"/>
      <c r="I79" s="225"/>
      <c r="J79" s="9"/>
      <c r="K79" s="1"/>
      <c r="L79" s="9"/>
      <c r="M79" s="9"/>
      <c r="N79" s="1"/>
    </row>
    <row r="80" spans="1:14" ht="15" customHeight="1" x14ac:dyDescent="0.25">
      <c r="A80" s="130" t="s">
        <v>47</v>
      </c>
      <c r="B80" s="131"/>
      <c r="C80" s="132"/>
      <c r="D80" s="133"/>
      <c r="E80" s="133"/>
      <c r="F80" s="133"/>
      <c r="G80" s="133"/>
      <c r="H80" s="134"/>
      <c r="I80" s="135"/>
      <c r="J80" s="9"/>
      <c r="K80" s="1"/>
      <c r="L80" s="9"/>
      <c r="M80" s="9"/>
      <c r="N80" s="1"/>
    </row>
    <row r="81" spans="1:14" ht="15" customHeight="1" x14ac:dyDescent="0.25">
      <c r="A81" s="136" t="s">
        <v>48</v>
      </c>
      <c r="B81" s="137"/>
      <c r="C81" s="138"/>
      <c r="D81" s="139"/>
      <c r="E81" s="139"/>
      <c r="F81" s="139"/>
      <c r="G81" s="139"/>
      <c r="H81" s="140"/>
      <c r="I81" s="141"/>
      <c r="J81" s="9"/>
      <c r="K81" s="1"/>
      <c r="L81" s="9"/>
      <c r="M81" s="9"/>
      <c r="N81" s="1"/>
    </row>
    <row r="82" spans="1:14" ht="15" customHeight="1" x14ac:dyDescent="0.25">
      <c r="A82" s="142" t="s">
        <v>49</v>
      </c>
      <c r="B82" s="143"/>
      <c r="C82" s="144"/>
      <c r="D82" s="145"/>
      <c r="E82" s="145"/>
      <c r="F82" s="145"/>
      <c r="G82" s="145"/>
      <c r="H82" s="146"/>
      <c r="I82" s="147"/>
      <c r="J82" s="9"/>
      <c r="K82" s="1"/>
      <c r="L82" s="9"/>
      <c r="M82" s="9"/>
      <c r="N82" s="1"/>
    </row>
    <row r="83" spans="1:14" ht="15" customHeight="1" x14ac:dyDescent="0.25">
      <c r="A83" s="149" t="s">
        <v>50</v>
      </c>
      <c r="B83" s="150"/>
      <c r="C83" s="151"/>
      <c r="D83" s="152"/>
      <c r="E83" s="152"/>
      <c r="F83" s="152"/>
      <c r="G83" s="152"/>
      <c r="H83" s="153"/>
      <c r="I83" s="154"/>
      <c r="J83" s="9"/>
      <c r="K83" s="1"/>
      <c r="L83" s="9"/>
      <c r="M83" s="9"/>
      <c r="N83" s="1"/>
    </row>
    <row r="84" spans="1:14" ht="15" customHeight="1" thickBot="1" x14ac:dyDescent="0.3">
      <c r="A84" s="148" t="s">
        <v>51</v>
      </c>
      <c r="B84" s="125"/>
      <c r="C84" s="126"/>
      <c r="D84" s="127"/>
      <c r="E84" s="127"/>
      <c r="F84" s="127"/>
      <c r="G84" s="127"/>
      <c r="H84" s="128"/>
      <c r="I84" s="129"/>
      <c r="J84" s="9"/>
      <c r="K84" s="1"/>
      <c r="L84" s="9"/>
      <c r="M84" s="9"/>
      <c r="N84" s="1"/>
    </row>
    <row r="85" spans="1:14" ht="15" customHeight="1" x14ac:dyDescent="0.25">
      <c r="A85" s="155"/>
      <c r="B85" s="28"/>
      <c r="C85" s="36"/>
      <c r="D85" s="7"/>
      <c r="E85" s="7"/>
      <c r="F85" s="7"/>
      <c r="G85" s="7"/>
      <c r="H85" s="124"/>
      <c r="I85" s="156"/>
      <c r="J85" s="9"/>
      <c r="K85" s="1"/>
      <c r="L85" s="9"/>
      <c r="M85" s="9"/>
      <c r="N85" s="1"/>
    </row>
    <row r="86" spans="1:14" ht="15" customHeight="1" thickBot="1" x14ac:dyDescent="0.3">
      <c r="A86" s="37"/>
      <c r="B86" s="28"/>
      <c r="C86" s="36"/>
      <c r="D86" s="1"/>
      <c r="E86" s="1"/>
      <c r="F86" s="1"/>
      <c r="G86" s="1"/>
      <c r="H86" s="10"/>
      <c r="I86" s="9"/>
      <c r="J86" s="9"/>
      <c r="K86" s="66"/>
      <c r="L86" s="9"/>
      <c r="M86" s="9"/>
      <c r="N86" s="1"/>
    </row>
    <row r="87" spans="1:14" ht="15" customHeight="1" thickBot="1" x14ac:dyDescent="0.3">
      <c r="A87" s="82" t="s">
        <v>36</v>
      </c>
      <c r="B87" s="21"/>
      <c r="C87" s="64"/>
      <c r="D87" s="1"/>
      <c r="E87" s="1"/>
      <c r="F87" s="1"/>
      <c r="G87" s="1"/>
      <c r="H87" s="10"/>
      <c r="I87" s="9"/>
      <c r="J87" s="9"/>
      <c r="K87" s="9"/>
      <c r="L87" s="9"/>
      <c r="M87" s="9"/>
      <c r="N87" s="1"/>
    </row>
    <row r="88" spans="1:14" ht="15" customHeight="1" x14ac:dyDescent="0.25">
      <c r="A88" s="59"/>
      <c r="B88" s="28"/>
      <c r="C88" s="36"/>
      <c r="D88" s="1"/>
      <c r="E88" s="1"/>
      <c r="F88" s="1"/>
      <c r="G88" s="1"/>
      <c r="H88" s="10"/>
      <c r="I88" s="9"/>
      <c r="J88" s="9"/>
      <c r="K88" s="9"/>
      <c r="L88" s="9"/>
      <c r="M88" s="9"/>
      <c r="N88" s="1"/>
    </row>
    <row r="89" spans="1:14" ht="15" customHeight="1" x14ac:dyDescent="0.25">
      <c r="A89" s="59"/>
      <c r="B89" s="28"/>
      <c r="C89" s="36"/>
      <c r="D89" s="1"/>
      <c r="E89" s="1"/>
      <c r="F89" s="1"/>
      <c r="G89" s="1"/>
      <c r="H89" s="10"/>
      <c r="I89" s="9"/>
      <c r="J89" s="9"/>
      <c r="K89" s="9"/>
      <c r="L89" s="9"/>
      <c r="M89" s="9"/>
      <c r="N89" s="1"/>
    </row>
    <row r="90" spans="1:14" ht="15" customHeight="1" x14ac:dyDescent="0.25">
      <c r="A90" s="59"/>
      <c r="B90" s="28"/>
      <c r="C90" s="36"/>
      <c r="D90" s="1"/>
      <c r="E90" s="1"/>
      <c r="F90" s="1"/>
      <c r="G90" s="1"/>
      <c r="H90" s="10"/>
      <c r="I90" s="9"/>
      <c r="J90" s="9"/>
      <c r="K90" s="9"/>
      <c r="L90" s="9"/>
      <c r="M90" s="9"/>
      <c r="N90" s="1"/>
    </row>
    <row r="91" spans="1:14" ht="15" customHeight="1" thickBot="1" x14ac:dyDescent="0.3">
      <c r="B91" s="28"/>
      <c r="C91" s="36"/>
      <c r="D91" s="1"/>
      <c r="E91" s="1"/>
      <c r="F91" s="1"/>
      <c r="G91" s="1"/>
      <c r="H91" s="10"/>
      <c r="I91" s="9"/>
      <c r="J91" s="9"/>
      <c r="K91" s="9"/>
      <c r="L91" s="9"/>
      <c r="M91" s="9"/>
      <c r="N91" s="1"/>
    </row>
    <row r="92" spans="1:14" ht="29.25" customHeight="1" thickBot="1" x14ac:dyDescent="0.3">
      <c r="A92" s="216" t="s">
        <v>37</v>
      </c>
      <c r="B92" s="217"/>
      <c r="C92" s="218"/>
      <c r="D92" s="219"/>
      <c r="E92" s="178">
        <f>C87*E68</f>
        <v>0</v>
      </c>
      <c r="F92" s="1"/>
      <c r="G92" s="1"/>
      <c r="H92" s="1"/>
      <c r="I92" s="1"/>
      <c r="J92" s="9"/>
      <c r="K92" s="9"/>
      <c r="L92" s="9"/>
      <c r="M92" s="9"/>
      <c r="N92" s="1"/>
    </row>
    <row r="93" spans="1:14" ht="15" customHeight="1" x14ac:dyDescent="0.25">
      <c r="A93" s="1"/>
      <c r="B93" s="1"/>
      <c r="C93" s="1"/>
      <c r="D93" s="1"/>
      <c r="E93" s="179"/>
      <c r="F93" s="1"/>
      <c r="G93" s="1"/>
      <c r="H93" s="10"/>
      <c r="I93" s="9"/>
      <c r="J93" s="9"/>
      <c r="K93" s="9"/>
      <c r="L93" s="9"/>
      <c r="M93" s="9"/>
      <c r="N93" s="1"/>
    </row>
    <row r="94" spans="1:14" ht="12.75" customHeight="1" thickBot="1" x14ac:dyDescent="0.3">
      <c r="A94" s="37"/>
      <c r="B94" s="28"/>
      <c r="C94" s="36"/>
      <c r="D94" s="1"/>
      <c r="E94" s="179"/>
      <c r="F94" s="1"/>
      <c r="G94" s="1"/>
      <c r="H94" s="10"/>
      <c r="I94" s="9"/>
      <c r="J94" s="9"/>
      <c r="K94" s="9"/>
      <c r="L94" s="9"/>
      <c r="M94" s="9"/>
      <c r="N94" s="1"/>
    </row>
    <row r="95" spans="1:14" ht="29.25" customHeight="1" thickBot="1" x14ac:dyDescent="0.3">
      <c r="A95" s="216" t="s">
        <v>38</v>
      </c>
      <c r="B95" s="217"/>
      <c r="C95" s="218"/>
      <c r="D95" s="219"/>
      <c r="E95" s="178">
        <f>C87*E71</f>
        <v>0</v>
      </c>
      <c r="F95" s="1"/>
      <c r="G95" s="1"/>
      <c r="H95" s="10"/>
      <c r="I95" s="9"/>
      <c r="J95" s="9"/>
      <c r="K95" s="9"/>
      <c r="L95" s="9"/>
      <c r="M95" s="9"/>
      <c r="N95" s="1"/>
    </row>
    <row r="96" spans="1:14" ht="15" customHeight="1" x14ac:dyDescent="0.25">
      <c r="A96" s="37"/>
      <c r="B96" s="28"/>
      <c r="C96" s="36"/>
      <c r="D96" s="1"/>
      <c r="E96" s="1"/>
      <c r="F96" s="1"/>
      <c r="G96" s="1"/>
      <c r="H96" s="10"/>
      <c r="I96" s="9"/>
      <c r="J96" s="9"/>
      <c r="K96" s="9"/>
      <c r="L96" s="9"/>
      <c r="M96" s="9"/>
      <c r="N96" s="1"/>
    </row>
    <row r="97" spans="1:14" ht="15" customHeight="1" x14ac:dyDescent="0.25">
      <c r="A97" s="37"/>
      <c r="B97" s="28"/>
      <c r="C97" s="36"/>
      <c r="D97" s="1"/>
      <c r="E97" s="1"/>
      <c r="F97" s="1"/>
      <c r="G97" s="1"/>
      <c r="H97" s="10"/>
      <c r="I97" s="9"/>
      <c r="J97" s="9"/>
      <c r="K97" s="9"/>
      <c r="L97" s="9"/>
      <c r="M97" s="9"/>
      <c r="N97" s="1"/>
    </row>
    <row r="98" spans="1:14" ht="15" customHeight="1" x14ac:dyDescent="0.25">
      <c r="A98" s="37"/>
      <c r="B98" s="28"/>
      <c r="C98" s="36"/>
      <c r="D98" s="1"/>
      <c r="E98" s="1"/>
      <c r="F98" s="1"/>
      <c r="G98" s="1"/>
      <c r="H98" s="10"/>
      <c r="I98" s="9"/>
      <c r="J98" s="9"/>
      <c r="K98" s="9"/>
      <c r="L98" s="9"/>
      <c r="M98" s="9"/>
      <c r="N98" s="1"/>
    </row>
    <row r="99" spans="1:14" ht="15" customHeight="1" x14ac:dyDescent="0.25">
      <c r="A99" s="215" t="s">
        <v>39</v>
      </c>
      <c r="B99" s="213"/>
      <c r="C99" s="214"/>
      <c r="D99" s="206"/>
      <c r="E99" s="206"/>
      <c r="F99" s="206"/>
      <c r="G99" s="206"/>
      <c r="H99" s="10"/>
      <c r="I99" s="9"/>
      <c r="J99" s="9"/>
      <c r="K99" s="9"/>
      <c r="L99" s="9"/>
      <c r="M99" s="9"/>
      <c r="N99" s="1"/>
    </row>
    <row r="100" spans="1:14" ht="15" customHeight="1" x14ac:dyDescent="0.25">
      <c r="A100" s="231"/>
      <c r="B100" s="232"/>
      <c r="C100" s="233"/>
      <c r="D100" s="234"/>
      <c r="E100" s="234"/>
      <c r="F100" s="234"/>
      <c r="G100" s="234"/>
      <c r="H100" s="10"/>
      <c r="I100" s="9"/>
      <c r="J100" s="9"/>
      <c r="K100" s="9"/>
      <c r="L100" s="9"/>
      <c r="M100" s="9"/>
      <c r="N100" s="1"/>
    </row>
    <row r="101" spans="1:14" ht="15" customHeight="1" x14ac:dyDescent="0.25">
      <c r="A101" s="235"/>
      <c r="B101" s="232"/>
      <c r="C101" s="233"/>
      <c r="D101" s="234"/>
      <c r="E101" s="234"/>
      <c r="F101" s="234"/>
      <c r="G101" s="234"/>
      <c r="H101" s="10"/>
      <c r="I101" s="9"/>
      <c r="J101" s="9"/>
      <c r="K101" s="9"/>
      <c r="L101" s="9"/>
      <c r="M101" s="9"/>
      <c r="N101" s="1"/>
    </row>
    <row r="102" spans="1:14" ht="15" customHeight="1" x14ac:dyDescent="0.25">
      <c r="A102" s="231"/>
      <c r="B102" s="232"/>
      <c r="C102" s="233"/>
      <c r="D102" s="234"/>
      <c r="E102" s="234"/>
      <c r="F102" s="234"/>
      <c r="G102" s="234"/>
      <c r="H102" s="10"/>
      <c r="I102" s="9"/>
      <c r="J102" s="9"/>
      <c r="K102" s="9"/>
      <c r="L102" s="9"/>
      <c r="M102" s="9"/>
      <c r="N102" s="1"/>
    </row>
    <row r="103" spans="1:14" ht="15" customHeight="1" x14ac:dyDescent="0.25">
      <c r="A103" s="37"/>
      <c r="B103" s="28"/>
      <c r="C103" s="36"/>
      <c r="D103" s="1"/>
      <c r="E103" s="1"/>
      <c r="F103" s="1"/>
      <c r="G103" s="1"/>
      <c r="H103" s="10"/>
      <c r="I103" s="9"/>
      <c r="J103" s="9"/>
      <c r="K103" s="9"/>
      <c r="L103" s="9"/>
      <c r="M103" s="9"/>
      <c r="N103" s="1"/>
    </row>
    <row r="104" spans="1:14" ht="15" customHeight="1" x14ac:dyDescent="0.25">
      <c r="A104" s="37"/>
      <c r="B104" s="28"/>
      <c r="C104" s="36"/>
      <c r="D104" s="1"/>
      <c r="E104" s="1"/>
      <c r="F104" s="1"/>
      <c r="G104" s="1"/>
      <c r="H104" s="10"/>
      <c r="I104" s="9"/>
      <c r="J104" s="9"/>
      <c r="K104" s="9"/>
      <c r="L104" s="9"/>
      <c r="M104" s="9"/>
      <c r="N104" s="1"/>
    </row>
    <row r="105" spans="1:14" ht="15" customHeight="1" x14ac:dyDescent="0.25">
      <c r="A105" s="39"/>
      <c r="B105" s="28"/>
      <c r="C105" s="36"/>
      <c r="D105" s="1"/>
      <c r="E105" s="1"/>
      <c r="F105" s="1"/>
      <c r="G105" s="1"/>
      <c r="H105" s="10"/>
      <c r="I105" s="9"/>
      <c r="J105" s="9"/>
      <c r="K105" s="9"/>
      <c r="L105" s="9"/>
      <c r="M105" s="9"/>
      <c r="N105" s="1"/>
    </row>
    <row r="106" spans="1:14" ht="15" customHeight="1" thickBot="1" x14ac:dyDescent="0.3">
      <c r="A106" s="181"/>
      <c r="B106" s="182"/>
      <c r="C106" s="183"/>
      <c r="D106" s="184"/>
      <c r="E106" s="184"/>
      <c r="F106" s="184"/>
      <c r="G106" s="184"/>
      <c r="H106" s="185"/>
      <c r="I106" s="186"/>
      <c r="J106" s="186"/>
      <c r="K106" s="186"/>
      <c r="L106" s="186"/>
      <c r="M106" s="186"/>
      <c r="N106" s="184"/>
    </row>
    <row r="107" spans="1:14" ht="15" customHeight="1" x14ac:dyDescent="0.25">
      <c r="A107" s="37"/>
      <c r="B107" s="28"/>
      <c r="C107" s="36"/>
      <c r="D107" s="1"/>
      <c r="E107" s="1"/>
      <c r="F107" s="1"/>
      <c r="G107" s="1"/>
      <c r="H107" s="10"/>
      <c r="I107" s="9"/>
      <c r="J107" s="9"/>
      <c r="K107" s="9"/>
      <c r="L107" s="9"/>
      <c r="M107" s="9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6.25" customHeight="1" x14ac:dyDescent="0.25">
      <c r="A109" s="158" t="s">
        <v>5</v>
      </c>
      <c r="B109" s="159"/>
      <c r="C109" s="159"/>
      <c r="D109" s="1"/>
      <c r="E109" s="1"/>
      <c r="F109" s="1"/>
      <c r="G109" s="1"/>
      <c r="H109" s="10"/>
      <c r="I109" s="9"/>
      <c r="J109" s="9"/>
      <c r="K109" s="9"/>
      <c r="L109" s="9"/>
      <c r="M109" s="9"/>
      <c r="N109" s="1"/>
    </row>
    <row r="110" spans="1:14" ht="15" customHeight="1" x14ac:dyDescent="0.25">
      <c r="A110" s="180" t="s">
        <v>4</v>
      </c>
      <c r="B110" s="160"/>
      <c r="C110" s="160"/>
      <c r="D110" s="160"/>
      <c r="E110" s="6"/>
      <c r="F110" s="6"/>
      <c r="G110" s="6"/>
      <c r="H110" s="161"/>
      <c r="I110" s="9"/>
      <c r="J110" s="9"/>
      <c r="K110" s="9"/>
      <c r="L110" s="9"/>
      <c r="M110" s="9"/>
      <c r="N110" s="1"/>
    </row>
    <row r="111" spans="1:14" ht="15" customHeight="1" x14ac:dyDescent="0.25">
      <c r="A111" s="13"/>
      <c r="B111" s="1"/>
      <c r="C111" s="1"/>
      <c r="D111" s="1"/>
      <c r="E111" s="1"/>
      <c r="F111" s="1"/>
      <c r="G111" s="1"/>
      <c r="H111" s="10"/>
      <c r="I111" s="9"/>
      <c r="J111" s="9"/>
      <c r="K111" s="9"/>
      <c r="L111" s="9"/>
      <c r="M111" s="9"/>
      <c r="N111" s="1"/>
    </row>
    <row r="112" spans="1:14" ht="18.75" customHeight="1" x14ac:dyDescent="0.25">
      <c r="A112" s="229" t="s">
        <v>59</v>
      </c>
      <c r="B112" s="29"/>
      <c r="C112" s="29"/>
      <c r="D112" s="29"/>
      <c r="E112" s="29"/>
      <c r="F112" s="29"/>
      <c r="G112" s="29"/>
      <c r="H112" s="40"/>
      <c r="I112" s="204"/>
      <c r="J112" s="9"/>
      <c r="K112" s="9"/>
      <c r="L112" s="9"/>
      <c r="M112" s="9"/>
      <c r="N112" s="1"/>
    </row>
    <row r="113" spans="1:14" ht="15" customHeight="1" thickBot="1" x14ac:dyDescent="0.3">
      <c r="A113" s="13"/>
      <c r="B113" s="1"/>
      <c r="C113" s="1"/>
      <c r="D113" s="1"/>
      <c r="E113" s="1"/>
      <c r="F113" s="1"/>
      <c r="G113" s="1"/>
      <c r="H113" s="10"/>
      <c r="I113" s="9"/>
      <c r="J113" s="9"/>
      <c r="K113" s="9"/>
      <c r="L113" s="9"/>
      <c r="M113" s="9"/>
      <c r="N113" s="1"/>
    </row>
    <row r="114" spans="1:14" ht="15" customHeight="1" x14ac:dyDescent="0.25">
      <c r="A114" s="163" t="s">
        <v>6</v>
      </c>
      <c r="B114" s="164" t="s">
        <v>7</v>
      </c>
      <c r="C114" s="164" t="s">
        <v>8</v>
      </c>
      <c r="D114" s="164" t="s">
        <v>9</v>
      </c>
      <c r="E114" s="164" t="s">
        <v>10</v>
      </c>
      <c r="F114" s="164" t="s">
        <v>11</v>
      </c>
      <c r="G114" s="165" t="s">
        <v>12</v>
      </c>
      <c r="H114" s="10"/>
      <c r="I114" s="9"/>
      <c r="J114" s="9"/>
      <c r="K114" s="9"/>
      <c r="L114" s="9"/>
      <c r="M114" s="9"/>
      <c r="N114" s="1"/>
    </row>
    <row r="115" spans="1:14" ht="15" customHeight="1" thickBot="1" x14ac:dyDescent="0.3">
      <c r="A115" s="17"/>
      <c r="B115" s="18"/>
      <c r="C115" s="18"/>
      <c r="D115" s="18"/>
      <c r="E115" s="18"/>
      <c r="F115" s="18"/>
      <c r="G115" s="19"/>
      <c r="H115" s="10"/>
      <c r="J115" s="9"/>
      <c r="K115" s="9"/>
      <c r="L115" s="9"/>
      <c r="M115" s="9"/>
      <c r="N115" s="1"/>
    </row>
    <row r="116" spans="1:14" ht="15" customHeight="1" x14ac:dyDescent="0.25">
      <c r="A116" s="13"/>
      <c r="B116" s="1"/>
      <c r="C116" s="1"/>
      <c r="D116" s="1"/>
      <c r="E116" s="1"/>
      <c r="F116" s="1"/>
      <c r="G116" s="1"/>
      <c r="H116" s="10"/>
      <c r="I116" s="9"/>
      <c r="J116" s="9"/>
      <c r="K116" s="9"/>
      <c r="L116" s="9"/>
      <c r="M116" s="9"/>
      <c r="N116" s="1"/>
    </row>
    <row r="117" spans="1:14" ht="15" customHeight="1" x14ac:dyDescent="0.25">
      <c r="A117" s="13"/>
      <c r="B117" s="1"/>
      <c r="C117" s="1"/>
      <c r="D117" s="1"/>
      <c r="E117" s="1"/>
      <c r="F117" s="1"/>
      <c r="G117" s="1"/>
      <c r="H117" s="10"/>
      <c r="I117" s="9"/>
      <c r="J117" s="9"/>
      <c r="K117" s="9"/>
      <c r="L117" s="9"/>
      <c r="M117" s="9"/>
      <c r="N117" s="1"/>
    </row>
    <row r="118" spans="1:14" ht="15" customHeight="1" x14ac:dyDescent="0.25">
      <c r="A118" s="13"/>
      <c r="B118" s="1"/>
      <c r="C118" s="1"/>
      <c r="D118" s="1"/>
      <c r="E118" s="1"/>
      <c r="F118" s="1"/>
      <c r="G118" s="1"/>
      <c r="H118" s="10"/>
      <c r="I118" s="9"/>
      <c r="J118" s="9"/>
      <c r="K118" s="9"/>
      <c r="L118" s="9"/>
      <c r="M118" s="9"/>
      <c r="N118" s="1"/>
    </row>
    <row r="119" spans="1:14" ht="18.75" customHeight="1" x14ac:dyDescent="0.25">
      <c r="A119" s="229" t="s">
        <v>74</v>
      </c>
      <c r="B119" s="41"/>
      <c r="C119" s="41"/>
      <c r="D119" s="41"/>
      <c r="E119" s="41"/>
      <c r="F119" s="41"/>
      <c r="G119" s="41"/>
      <c r="H119" s="42"/>
      <c r="I119" s="204"/>
      <c r="J119" s="9"/>
      <c r="K119" s="9"/>
      <c r="L119" s="9"/>
      <c r="M119" s="9"/>
      <c r="N119" s="1"/>
    </row>
    <row r="120" spans="1:14" ht="15" customHeight="1" x14ac:dyDescent="0.25">
      <c r="A120" s="77" t="s">
        <v>68</v>
      </c>
      <c r="B120" s="1"/>
      <c r="C120" s="1"/>
      <c r="D120" s="1"/>
      <c r="E120" s="1"/>
      <c r="F120" s="1"/>
      <c r="G120" s="1"/>
      <c r="H120" s="10"/>
      <c r="I120" s="9"/>
      <c r="J120" s="9"/>
      <c r="K120" s="9"/>
      <c r="L120" s="9"/>
      <c r="M120" s="9"/>
      <c r="N120" s="1"/>
    </row>
    <row r="121" spans="1:14" ht="15" customHeight="1" thickBot="1" x14ac:dyDescent="0.3">
      <c r="A121" s="16"/>
      <c r="B121" s="1"/>
      <c r="C121" s="1"/>
      <c r="D121" s="1"/>
      <c r="E121" s="1"/>
      <c r="F121" s="1"/>
      <c r="G121" s="1"/>
      <c r="H121" s="10"/>
      <c r="I121" s="9"/>
      <c r="J121" s="9"/>
      <c r="K121" s="9"/>
      <c r="L121" s="9"/>
      <c r="M121" s="9"/>
      <c r="N121" s="1"/>
    </row>
    <row r="122" spans="1:14" ht="15" customHeight="1" x14ac:dyDescent="0.25">
      <c r="A122" s="168" t="s">
        <v>67</v>
      </c>
      <c r="B122" s="162"/>
      <c r="C122" s="174"/>
      <c r="D122" s="169">
        <f>SUM(A115:G115)</f>
        <v>0</v>
      </c>
      <c r="E122" s="1"/>
      <c r="F122" s="1"/>
      <c r="G122" s="1"/>
      <c r="H122" s="10"/>
      <c r="I122" s="9"/>
      <c r="J122" s="9"/>
      <c r="K122" s="9"/>
      <c r="L122" s="9"/>
      <c r="M122" s="9"/>
      <c r="N122" s="1"/>
    </row>
    <row r="123" spans="1:14" ht="15" customHeight="1" thickBot="1" x14ac:dyDescent="0.3">
      <c r="A123" s="173" t="s">
        <v>69</v>
      </c>
      <c r="B123" s="175"/>
      <c r="C123" s="176"/>
      <c r="D123" s="177">
        <f>D122*4</f>
        <v>0</v>
      </c>
      <c r="E123" s="1"/>
      <c r="F123" s="1"/>
      <c r="G123" s="1"/>
      <c r="H123" s="10"/>
      <c r="I123" s="9"/>
      <c r="J123" s="9"/>
      <c r="K123" s="9"/>
      <c r="L123" s="9"/>
      <c r="M123" s="9"/>
      <c r="N123" s="1"/>
    </row>
    <row r="124" spans="1:14" ht="15" customHeight="1" x14ac:dyDescent="0.25">
      <c r="A124" s="28"/>
      <c r="B124" s="8"/>
      <c r="C124" s="7"/>
      <c r="D124" s="1"/>
      <c r="E124" s="1"/>
      <c r="F124" s="1"/>
      <c r="G124" s="1"/>
      <c r="H124" s="10"/>
      <c r="I124" s="9"/>
      <c r="J124" s="9"/>
      <c r="K124" s="9"/>
      <c r="L124" s="9"/>
      <c r="M124" s="9"/>
      <c r="N124" s="1"/>
    </row>
    <row r="125" spans="1:14" ht="15" customHeight="1" x14ac:dyDescent="0.25">
      <c r="A125" s="28"/>
      <c r="B125" s="8"/>
      <c r="C125" s="7"/>
      <c r="D125" s="1"/>
      <c r="E125" s="1"/>
      <c r="F125" s="1"/>
      <c r="G125" s="1"/>
      <c r="H125" s="10"/>
      <c r="I125" s="9"/>
      <c r="J125" s="9"/>
      <c r="K125" s="9"/>
      <c r="L125" s="9"/>
      <c r="M125" s="9"/>
      <c r="N125" s="1"/>
    </row>
    <row r="126" spans="1:14" ht="15" customHeight="1" x14ac:dyDescent="0.25">
      <c r="A126" s="26"/>
      <c r="B126" s="7"/>
      <c r="C126" s="7"/>
      <c r="D126" s="1"/>
      <c r="E126" s="1"/>
      <c r="F126" s="1"/>
      <c r="G126" s="1"/>
      <c r="H126" s="10"/>
      <c r="I126" s="9"/>
      <c r="J126" s="9"/>
      <c r="K126" s="9"/>
      <c r="L126" s="9"/>
      <c r="M126" s="9"/>
      <c r="N126" s="1"/>
    </row>
    <row r="127" spans="1:14" ht="18.75" customHeight="1" x14ac:dyDescent="0.25">
      <c r="A127" s="229" t="s">
        <v>61</v>
      </c>
      <c r="B127" s="43"/>
      <c r="C127" s="43"/>
      <c r="D127" s="41"/>
      <c r="E127" s="41"/>
      <c r="F127" s="41"/>
      <c r="G127" s="41"/>
      <c r="H127" s="40"/>
      <c r="I127" s="204"/>
      <c r="J127" s="9"/>
      <c r="K127" s="9"/>
      <c r="L127" s="9"/>
      <c r="M127" s="9"/>
      <c r="N127" s="1"/>
    </row>
    <row r="128" spans="1:14" ht="15" customHeight="1" x14ac:dyDescent="0.25">
      <c r="A128" s="26"/>
      <c r="B128" s="7"/>
      <c r="C128" s="7"/>
      <c r="D128" s="1"/>
      <c r="E128" s="1"/>
      <c r="F128" s="1"/>
      <c r="G128" s="1"/>
      <c r="H128" s="10"/>
      <c r="I128" s="9"/>
      <c r="J128" s="9"/>
      <c r="K128" s="9"/>
      <c r="L128" s="9"/>
      <c r="M128" s="9"/>
      <c r="N128" s="1"/>
    </row>
    <row r="129" spans="1:14" ht="15" customHeight="1" thickBot="1" x14ac:dyDescent="0.3">
      <c r="A129" s="83" t="s">
        <v>16</v>
      </c>
      <c r="B129" s="29"/>
      <c r="C129" s="1"/>
      <c r="D129" s="1"/>
      <c r="E129" s="1"/>
      <c r="F129" s="1"/>
      <c r="G129" s="1"/>
      <c r="H129" s="10"/>
      <c r="I129" s="9"/>
      <c r="J129" s="9"/>
      <c r="K129" s="9"/>
      <c r="L129" s="9"/>
      <c r="M129" s="9"/>
      <c r="N129" s="1"/>
    </row>
    <row r="130" spans="1:14" ht="15" customHeight="1" x14ac:dyDescent="0.25">
      <c r="A130" s="170" t="s">
        <v>21</v>
      </c>
      <c r="B130" s="171"/>
      <c r="C130" s="172"/>
      <c r="D130" s="1"/>
      <c r="E130" s="1"/>
      <c r="F130" s="1"/>
      <c r="G130" s="1"/>
      <c r="H130" s="10"/>
      <c r="I130" s="9"/>
      <c r="J130" s="9"/>
      <c r="K130" s="9"/>
      <c r="L130" s="9"/>
      <c r="M130" s="9"/>
      <c r="N130" s="1"/>
    </row>
    <row r="131" spans="1:14" ht="15" customHeight="1" x14ac:dyDescent="0.25">
      <c r="A131" s="33">
        <v>0.12</v>
      </c>
      <c r="B131" s="70" t="s">
        <v>17</v>
      </c>
      <c r="C131" s="73"/>
      <c r="D131" s="1"/>
      <c r="E131" s="1"/>
      <c r="F131" s="1"/>
      <c r="G131" s="1"/>
      <c r="H131" s="10"/>
      <c r="I131" s="9"/>
      <c r="J131" s="9"/>
      <c r="K131" s="9"/>
      <c r="L131" s="9"/>
      <c r="M131" s="9"/>
      <c r="N131" s="1"/>
    </row>
    <row r="132" spans="1:14" ht="15" customHeight="1" x14ac:dyDescent="0.25">
      <c r="A132" s="34">
        <v>0.09</v>
      </c>
      <c r="B132" s="71" t="s">
        <v>18</v>
      </c>
      <c r="C132" s="74"/>
      <c r="D132" s="1"/>
      <c r="E132" s="1"/>
      <c r="F132" s="1"/>
      <c r="G132" s="1"/>
      <c r="H132" s="10"/>
      <c r="I132" s="9"/>
      <c r="J132" s="9"/>
      <c r="K132" s="9"/>
      <c r="L132" s="9"/>
      <c r="M132" s="9"/>
      <c r="N132" s="1"/>
    </row>
    <row r="133" spans="1:14" ht="15" customHeight="1" thickBot="1" x14ac:dyDescent="0.3">
      <c r="A133" s="35">
        <v>0.11799999999999999</v>
      </c>
      <c r="B133" s="72" t="s">
        <v>19</v>
      </c>
      <c r="C133" s="75"/>
      <c r="D133" s="1"/>
      <c r="E133" s="1"/>
      <c r="F133" s="1"/>
      <c r="G133" s="1"/>
      <c r="H133" s="10"/>
      <c r="I133" s="9"/>
      <c r="J133" s="9"/>
      <c r="K133" s="9"/>
      <c r="L133" s="9"/>
      <c r="M133" s="9"/>
      <c r="N133" s="1"/>
    </row>
    <row r="134" spans="1:14" ht="15" customHeight="1" x14ac:dyDescent="0.25">
      <c r="A134" s="26"/>
      <c r="B134" s="7"/>
      <c r="C134" s="7"/>
      <c r="D134" s="1"/>
      <c r="E134" s="1"/>
      <c r="F134" s="1"/>
      <c r="G134" s="1"/>
      <c r="H134" s="10"/>
      <c r="I134" s="9"/>
      <c r="J134" s="9"/>
      <c r="K134" s="9"/>
      <c r="L134" s="9"/>
      <c r="M134" s="9"/>
      <c r="N134" s="1"/>
    </row>
    <row r="135" spans="1:14" ht="15" customHeight="1" thickBot="1" x14ac:dyDescent="0.3">
      <c r="A135" s="26"/>
      <c r="B135" s="7"/>
      <c r="C135" s="7"/>
      <c r="D135" s="1"/>
      <c r="E135" s="1"/>
      <c r="F135" s="1"/>
      <c r="G135" s="1"/>
      <c r="H135" s="10"/>
      <c r="I135" s="9"/>
      <c r="J135" s="9"/>
      <c r="K135" s="9"/>
      <c r="L135" s="9"/>
      <c r="M135" s="9"/>
      <c r="N135" s="1"/>
    </row>
    <row r="136" spans="1:14" ht="15" customHeight="1" thickBot="1" x14ac:dyDescent="0.3">
      <c r="A136" s="166" t="s">
        <v>22</v>
      </c>
      <c r="B136" s="167"/>
      <c r="C136" s="27"/>
      <c r="E136" s="1"/>
      <c r="F136" s="1"/>
      <c r="G136" s="1"/>
      <c r="H136" s="10"/>
      <c r="I136" s="9"/>
      <c r="J136" s="9"/>
      <c r="K136" s="9"/>
      <c r="L136" s="9"/>
      <c r="M136" s="9"/>
      <c r="N136" s="1"/>
    </row>
    <row r="137" spans="1:14" ht="15" customHeight="1" x14ac:dyDescent="0.25">
      <c r="A137" s="37"/>
      <c r="B137" s="28"/>
      <c r="C137" s="36"/>
      <c r="D137" s="1"/>
      <c r="E137" s="1"/>
      <c r="F137" s="1"/>
      <c r="G137" s="1"/>
      <c r="H137" s="10"/>
      <c r="I137" s="9"/>
      <c r="J137" s="9"/>
      <c r="K137" s="9"/>
      <c r="L137" s="9"/>
      <c r="M137" s="9"/>
      <c r="N137" s="1"/>
    </row>
    <row r="138" spans="1:14" ht="15" customHeight="1" x14ac:dyDescent="0.25">
      <c r="A138" s="37"/>
      <c r="B138" s="28"/>
      <c r="C138" s="36"/>
      <c r="D138" s="1"/>
      <c r="E138" s="1"/>
      <c r="F138" s="1"/>
      <c r="G138" s="1"/>
      <c r="H138" s="10"/>
      <c r="I138" s="9"/>
      <c r="J138" s="9"/>
      <c r="K138" s="9"/>
      <c r="L138" s="9"/>
      <c r="M138" s="9"/>
      <c r="N138" s="1"/>
    </row>
    <row r="139" spans="1:14" ht="15" customHeight="1" x14ac:dyDescent="0.25">
      <c r="A139" s="37"/>
      <c r="B139" s="28"/>
      <c r="C139" s="36"/>
      <c r="D139" s="1"/>
      <c r="E139" s="1"/>
      <c r="F139" s="1"/>
      <c r="G139" s="1"/>
      <c r="H139" s="10"/>
      <c r="I139" s="9"/>
      <c r="J139" s="9"/>
      <c r="K139" s="9"/>
      <c r="L139" s="9"/>
      <c r="M139" s="9"/>
      <c r="N139" s="1"/>
    </row>
    <row r="140" spans="1:14" ht="15" customHeight="1" x14ac:dyDescent="0.25">
      <c r="A140" s="37"/>
      <c r="B140" s="28"/>
      <c r="C140" s="36"/>
      <c r="D140" s="1"/>
      <c r="E140" s="1"/>
      <c r="F140" s="1"/>
      <c r="G140" s="1"/>
      <c r="H140" s="10"/>
      <c r="I140" s="9"/>
      <c r="J140" s="9"/>
      <c r="K140" s="9"/>
      <c r="L140" s="9"/>
      <c r="M140" s="9"/>
      <c r="N140" s="1"/>
    </row>
    <row r="141" spans="1:14" ht="18.75" customHeight="1" x14ac:dyDescent="0.25">
      <c r="A141" s="230" t="s">
        <v>62</v>
      </c>
      <c r="B141" s="45"/>
      <c r="C141" s="46"/>
      <c r="D141" s="41"/>
      <c r="E141" s="41"/>
      <c r="F141" s="41"/>
      <c r="G141" s="29"/>
      <c r="H141" s="40"/>
      <c r="I141" s="204"/>
      <c r="J141" s="9"/>
      <c r="K141" s="9"/>
      <c r="L141" s="9"/>
      <c r="M141" s="9"/>
      <c r="N141" s="1"/>
    </row>
    <row r="142" spans="1:14" ht="15" customHeight="1" x14ac:dyDescent="0.25">
      <c r="A142" s="77" t="s">
        <v>27</v>
      </c>
      <c r="B142" s="28"/>
      <c r="C142" s="36"/>
      <c r="D142" s="1"/>
      <c r="E142" s="1"/>
      <c r="F142" s="1"/>
      <c r="G142" s="1"/>
      <c r="H142" s="10"/>
      <c r="I142" s="9"/>
      <c r="J142" s="9"/>
      <c r="K142" s="9"/>
      <c r="L142" s="9"/>
      <c r="M142" s="9"/>
      <c r="N142" s="1"/>
    </row>
    <row r="143" spans="1:14" ht="15" customHeight="1" thickBot="1" x14ac:dyDescent="0.3">
      <c r="A143" s="37"/>
      <c r="B143" s="28"/>
      <c r="C143" s="36"/>
      <c r="D143" s="1"/>
      <c r="E143" s="1"/>
      <c r="F143" s="1"/>
      <c r="G143" s="1"/>
      <c r="H143" s="10"/>
      <c r="I143" s="9"/>
      <c r="J143" s="9"/>
      <c r="K143" s="9"/>
      <c r="L143" s="9"/>
      <c r="M143" s="9"/>
      <c r="N143" s="1"/>
    </row>
    <row r="144" spans="1:14" ht="15" customHeight="1" thickBot="1" x14ac:dyDescent="0.3">
      <c r="A144" s="84" t="s">
        <v>26</v>
      </c>
      <c r="B144" s="28"/>
      <c r="C144" s="36"/>
      <c r="D144" s="1"/>
      <c r="E144" s="1"/>
      <c r="F144" s="1"/>
      <c r="G144" s="1"/>
      <c r="H144" s="10"/>
      <c r="I144" s="9"/>
      <c r="J144" s="9"/>
      <c r="K144" s="9"/>
      <c r="L144" s="9"/>
      <c r="M144" s="9"/>
      <c r="N144" s="1"/>
    </row>
    <row r="145" spans="1:14" ht="15" customHeight="1" x14ac:dyDescent="0.25">
      <c r="A145" s="57"/>
      <c r="B145" s="93" t="s">
        <v>53</v>
      </c>
      <c r="C145" s="51"/>
      <c r="D145" s="94"/>
      <c r="E145" s="94"/>
      <c r="F145" s="94"/>
      <c r="G145" s="94"/>
      <c r="H145" s="95"/>
      <c r="I145" s="96"/>
      <c r="J145" s="9"/>
      <c r="K145" s="9"/>
      <c r="L145" s="9"/>
      <c r="M145" s="9"/>
      <c r="N145" s="1"/>
    </row>
    <row r="146" spans="1:14" ht="15" customHeight="1" x14ac:dyDescent="0.25">
      <c r="A146" s="85">
        <v>0.3</v>
      </c>
      <c r="B146" s="97" t="s">
        <v>43</v>
      </c>
      <c r="C146" s="52"/>
      <c r="D146" s="98"/>
      <c r="E146" s="98"/>
      <c r="F146" s="98"/>
      <c r="G146" s="98"/>
      <c r="H146" s="99"/>
      <c r="I146" s="100"/>
      <c r="J146" s="9"/>
      <c r="K146" s="9"/>
      <c r="L146" s="9"/>
      <c r="M146" s="9"/>
      <c r="N146" s="1"/>
    </row>
    <row r="147" spans="1:14" ht="15" customHeight="1" x14ac:dyDescent="0.25">
      <c r="A147" s="86"/>
      <c r="B147" s="101" t="s">
        <v>44</v>
      </c>
      <c r="C147" s="53"/>
      <c r="D147" s="102"/>
      <c r="E147" s="102"/>
      <c r="F147" s="102"/>
      <c r="G147" s="102"/>
      <c r="H147" s="103"/>
      <c r="I147" s="104"/>
      <c r="J147" s="9"/>
      <c r="K147" s="9"/>
      <c r="L147" s="9"/>
      <c r="M147" s="9"/>
      <c r="N147" s="1"/>
    </row>
    <row r="148" spans="1:14" ht="15" customHeight="1" x14ac:dyDescent="0.25">
      <c r="A148" s="87"/>
      <c r="B148" s="105" t="s">
        <v>52</v>
      </c>
      <c r="C148" s="54"/>
      <c r="D148" s="106"/>
      <c r="E148" s="106"/>
      <c r="F148" s="106"/>
      <c r="G148" s="106"/>
      <c r="H148" s="107"/>
      <c r="I148" s="108"/>
      <c r="J148" s="9"/>
      <c r="K148" s="9"/>
      <c r="L148" s="9"/>
      <c r="M148" s="9"/>
      <c r="N148" s="1"/>
    </row>
    <row r="149" spans="1:14" ht="15" customHeight="1" x14ac:dyDescent="0.25">
      <c r="A149" s="88">
        <v>0.2</v>
      </c>
      <c r="B149" s="105" t="s">
        <v>54</v>
      </c>
      <c r="C149" s="54"/>
      <c r="D149" s="106"/>
      <c r="E149" s="106"/>
      <c r="F149" s="106"/>
      <c r="G149" s="106"/>
      <c r="H149" s="107"/>
      <c r="I149" s="108"/>
      <c r="J149" s="9"/>
      <c r="K149" s="9"/>
      <c r="L149" s="9"/>
      <c r="M149" s="9"/>
      <c r="N149" s="1"/>
    </row>
    <row r="150" spans="1:14" ht="15" customHeight="1" x14ac:dyDescent="0.25">
      <c r="A150" s="89"/>
      <c r="B150" s="109" t="s">
        <v>55</v>
      </c>
      <c r="C150" s="55"/>
      <c r="D150" s="110"/>
      <c r="E150" s="110"/>
      <c r="F150" s="110"/>
      <c r="G150" s="110"/>
      <c r="H150" s="111"/>
      <c r="I150" s="112"/>
      <c r="J150" s="9"/>
      <c r="K150" s="9"/>
      <c r="L150" s="9"/>
      <c r="M150" s="9"/>
      <c r="N150" s="1"/>
    </row>
    <row r="151" spans="1:14" ht="15" customHeight="1" x14ac:dyDescent="0.25">
      <c r="A151" s="90"/>
      <c r="B151" s="113" t="s">
        <v>56</v>
      </c>
      <c r="C151" s="50"/>
      <c r="D151" s="114"/>
      <c r="E151" s="114"/>
      <c r="F151" s="114"/>
      <c r="G151" s="114"/>
      <c r="H151" s="115"/>
      <c r="I151" s="116"/>
      <c r="J151" s="9"/>
      <c r="K151" s="9"/>
      <c r="L151" s="9"/>
      <c r="M151" s="9"/>
      <c r="N151" s="1"/>
    </row>
    <row r="152" spans="1:14" ht="15" customHeight="1" x14ac:dyDescent="0.25">
      <c r="A152" s="91">
        <v>0.15</v>
      </c>
      <c r="B152" s="113" t="s">
        <v>57</v>
      </c>
      <c r="C152" s="50"/>
      <c r="D152" s="114"/>
      <c r="E152" s="114"/>
      <c r="F152" s="114"/>
      <c r="G152" s="114"/>
      <c r="H152" s="115"/>
      <c r="I152" s="116"/>
      <c r="J152" s="9"/>
      <c r="K152" s="9"/>
      <c r="L152" s="9"/>
      <c r="M152" s="9"/>
      <c r="N152" s="1"/>
    </row>
    <row r="153" spans="1:14" ht="15" customHeight="1" thickBot="1" x14ac:dyDescent="0.3">
      <c r="A153" s="92"/>
      <c r="B153" s="117" t="s">
        <v>58</v>
      </c>
      <c r="C153" s="56"/>
      <c r="D153" s="118"/>
      <c r="E153" s="118"/>
      <c r="F153" s="118"/>
      <c r="G153" s="118"/>
      <c r="H153" s="119"/>
      <c r="I153" s="120"/>
      <c r="J153" s="9"/>
      <c r="K153" s="9"/>
      <c r="L153" s="9"/>
      <c r="M153" s="9"/>
      <c r="N153" s="1"/>
    </row>
    <row r="154" spans="1:14" ht="15" customHeight="1" x14ac:dyDescent="0.25">
      <c r="A154" s="48"/>
      <c r="B154" s="47"/>
      <c r="C154" s="36"/>
      <c r="D154" s="1"/>
      <c r="E154" s="1"/>
      <c r="F154" s="1"/>
      <c r="G154" s="1"/>
      <c r="H154" s="10"/>
      <c r="I154" s="9"/>
      <c r="J154" s="9"/>
      <c r="K154" s="9"/>
      <c r="L154" s="9"/>
      <c r="M154" s="9"/>
      <c r="N154" s="1"/>
    </row>
    <row r="155" spans="1:14" ht="15" customHeight="1" x14ac:dyDescent="0.25">
      <c r="A155" s="242" t="s">
        <v>28</v>
      </c>
      <c r="B155" s="47"/>
      <c r="C155" s="36"/>
      <c r="D155" s="1"/>
      <c r="E155" s="1"/>
      <c r="F155" s="1"/>
      <c r="G155" s="1"/>
      <c r="H155" s="10"/>
      <c r="I155" s="9"/>
      <c r="J155" s="9"/>
      <c r="K155" s="9"/>
      <c r="L155" s="9"/>
      <c r="M155" s="9"/>
      <c r="N155" s="1"/>
    </row>
    <row r="156" spans="1:14" ht="15" customHeight="1" x14ac:dyDescent="0.25">
      <c r="A156" s="242" t="s">
        <v>45</v>
      </c>
      <c r="B156" s="47"/>
      <c r="C156" s="36"/>
      <c r="D156" s="1"/>
      <c r="E156" s="1"/>
      <c r="F156" s="1"/>
      <c r="G156" s="1"/>
      <c r="H156" s="10"/>
      <c r="I156" s="9"/>
      <c r="J156" s="9"/>
      <c r="K156" s="9"/>
      <c r="L156" s="9"/>
      <c r="M156" s="9"/>
      <c r="N156" s="1"/>
    </row>
    <row r="157" spans="1:14" ht="15" customHeight="1" x14ac:dyDescent="0.25">
      <c r="A157" s="58"/>
      <c r="B157" s="47"/>
      <c r="C157" s="36"/>
      <c r="D157" s="1"/>
      <c r="E157" s="1"/>
      <c r="F157" s="1"/>
      <c r="G157" s="1"/>
      <c r="H157" s="10"/>
      <c r="I157" s="9"/>
      <c r="J157" s="9"/>
      <c r="K157" s="9"/>
      <c r="L157" s="9"/>
      <c r="M157" s="9"/>
      <c r="N157" s="1"/>
    </row>
    <row r="158" spans="1:14" ht="15" customHeight="1" x14ac:dyDescent="0.25">
      <c r="A158" s="49"/>
      <c r="B158" s="28"/>
      <c r="C158" s="36"/>
      <c r="D158" s="1"/>
      <c r="E158" s="1"/>
      <c r="F158" s="1"/>
      <c r="G158" s="1"/>
      <c r="H158" s="10"/>
      <c r="I158" s="9"/>
      <c r="J158" s="9"/>
      <c r="K158" s="9"/>
      <c r="L158" s="9"/>
      <c r="M158" s="9"/>
      <c r="N158" s="1"/>
    </row>
    <row r="159" spans="1:14" ht="15" customHeight="1" x14ac:dyDescent="0.25">
      <c r="A159" s="122" t="s">
        <v>29</v>
      </c>
      <c r="B159" s="28"/>
      <c r="C159" s="36"/>
      <c r="D159" s="1"/>
      <c r="E159" s="1"/>
      <c r="F159" s="1"/>
      <c r="G159" s="1"/>
      <c r="H159" s="10"/>
      <c r="I159" s="9"/>
      <c r="J159" s="9"/>
      <c r="K159" s="9"/>
      <c r="L159" s="9"/>
      <c r="M159" s="9"/>
      <c r="N159" s="1"/>
    </row>
    <row r="160" spans="1:14" ht="15" customHeight="1" thickBot="1" x14ac:dyDescent="0.3">
      <c r="A160" s="78" t="s">
        <v>30</v>
      </c>
      <c r="B160" s="28"/>
      <c r="C160" s="36"/>
      <c r="D160" s="1"/>
      <c r="E160" s="1"/>
      <c r="F160" s="1"/>
      <c r="G160" s="1"/>
      <c r="H160" s="10"/>
      <c r="I160" s="9"/>
      <c r="J160" s="9"/>
      <c r="K160" s="9"/>
      <c r="L160" s="9"/>
      <c r="M160" s="9"/>
      <c r="N160" s="1"/>
    </row>
    <row r="161" spans="1:14" ht="15" customHeight="1" thickBot="1" x14ac:dyDescent="0.3">
      <c r="A161" s="166" t="s">
        <v>25</v>
      </c>
      <c r="B161" s="76"/>
      <c r="D161" s="1"/>
      <c r="E161" s="1"/>
      <c r="F161" s="1"/>
      <c r="G161" s="1"/>
      <c r="H161" s="10"/>
      <c r="I161" s="9"/>
      <c r="J161" s="9"/>
      <c r="K161" s="9"/>
      <c r="L161" s="9"/>
      <c r="M161" s="9"/>
      <c r="N161" s="1"/>
    </row>
    <row r="162" spans="1:14" ht="15" customHeight="1" x14ac:dyDescent="0.25">
      <c r="B162" s="28"/>
      <c r="C162" s="36"/>
      <c r="D162" s="1"/>
      <c r="E162" s="1"/>
      <c r="F162" s="1"/>
      <c r="G162" s="1"/>
      <c r="H162" s="10"/>
      <c r="I162" s="9"/>
      <c r="J162" s="9"/>
      <c r="K162" s="9"/>
      <c r="L162" s="9"/>
      <c r="M162" s="9"/>
      <c r="N162" s="1"/>
    </row>
    <row r="163" spans="1:14" ht="15" customHeight="1" x14ac:dyDescent="0.25">
      <c r="A163" s="37"/>
      <c r="B163" s="28"/>
      <c r="C163" s="36"/>
      <c r="D163" s="1"/>
      <c r="E163" s="1"/>
      <c r="F163" s="1"/>
      <c r="G163" s="1"/>
      <c r="H163" s="10"/>
      <c r="I163" s="9"/>
      <c r="J163" s="9"/>
      <c r="K163" s="9"/>
      <c r="L163" s="9"/>
      <c r="M163" s="9"/>
      <c r="N163" s="1"/>
    </row>
    <row r="164" spans="1:14" ht="15" customHeight="1" x14ac:dyDescent="0.25">
      <c r="A164" s="37"/>
      <c r="B164" s="28"/>
      <c r="C164" s="36"/>
      <c r="D164" s="1"/>
      <c r="E164" s="1"/>
      <c r="F164" s="1"/>
      <c r="G164" s="1"/>
      <c r="H164" s="10"/>
      <c r="I164" s="9"/>
      <c r="J164" s="9"/>
      <c r="K164" s="9"/>
      <c r="L164" s="9"/>
      <c r="M164" s="9"/>
      <c r="N164" s="1"/>
    </row>
    <row r="165" spans="1:14" ht="18.75" customHeight="1" x14ac:dyDescent="0.25">
      <c r="A165" s="229" t="s">
        <v>63</v>
      </c>
      <c r="B165" s="44"/>
      <c r="C165" s="205"/>
      <c r="D165" s="29"/>
      <c r="E165" s="29"/>
      <c r="F165" s="29"/>
      <c r="G165" s="29"/>
      <c r="H165" s="40"/>
      <c r="I165" s="204"/>
      <c r="J165" s="9"/>
      <c r="K165" s="9"/>
      <c r="L165" s="9"/>
      <c r="M165" s="9"/>
      <c r="N165" s="1"/>
    </row>
    <row r="166" spans="1:14" ht="15" customHeight="1" x14ac:dyDescent="0.25">
      <c r="A166" s="77" t="s">
        <v>31</v>
      </c>
      <c r="B166" s="28"/>
      <c r="C166" s="36"/>
      <c r="D166" s="1"/>
      <c r="E166" s="1"/>
      <c r="F166" s="1"/>
      <c r="G166" s="1"/>
      <c r="H166" s="10"/>
      <c r="I166" s="9"/>
      <c r="J166" s="9"/>
      <c r="K166" s="9"/>
      <c r="L166" s="9"/>
      <c r="M166" s="9"/>
      <c r="N166" s="1"/>
    </row>
    <row r="167" spans="1:14" ht="15" customHeight="1" thickBot="1" x14ac:dyDescent="0.3">
      <c r="A167" s="37"/>
      <c r="B167" s="28"/>
      <c r="C167" s="36"/>
      <c r="D167" s="1"/>
      <c r="E167" s="1"/>
      <c r="F167" s="1"/>
      <c r="G167" s="1"/>
      <c r="H167" s="10"/>
      <c r="I167" s="9"/>
      <c r="J167" s="9"/>
      <c r="K167" s="9"/>
      <c r="L167" s="9"/>
      <c r="M167" s="9"/>
      <c r="N167" s="1"/>
    </row>
    <row r="168" spans="1:14" ht="29.25" customHeight="1" thickBot="1" x14ac:dyDescent="0.3">
      <c r="A168" s="123" t="s">
        <v>32</v>
      </c>
      <c r="B168" s="60"/>
      <c r="C168" s="61"/>
      <c r="D168" s="62"/>
      <c r="E168" s="63">
        <f>ROUNDUP(F168,0)</f>
        <v>0</v>
      </c>
      <c r="F168" s="68">
        <f>(D123*((1+C136)^1))*B161</f>
        <v>0</v>
      </c>
      <c r="G168" s="1"/>
      <c r="H168" s="1"/>
      <c r="I168" s="1"/>
      <c r="J168" s="9"/>
      <c r="K168" s="9"/>
      <c r="L168" s="9"/>
      <c r="M168" s="9"/>
      <c r="N168" s="1"/>
    </row>
    <row r="169" spans="1:14" ht="15" customHeight="1" x14ac:dyDescent="0.25">
      <c r="A169" s="1"/>
      <c r="B169" s="1"/>
      <c r="C169" s="1"/>
      <c r="D169" s="1"/>
      <c r="E169" s="1"/>
      <c r="F169" s="68"/>
      <c r="G169" s="1"/>
      <c r="H169" s="10"/>
      <c r="I169" s="9"/>
      <c r="J169" s="9"/>
      <c r="K169" s="9"/>
      <c r="L169" s="9"/>
      <c r="M169" s="9"/>
      <c r="N169" s="1"/>
    </row>
    <row r="170" spans="1:14" ht="12.75" customHeight="1" thickBot="1" x14ac:dyDescent="0.3">
      <c r="A170" s="37"/>
      <c r="B170" s="28"/>
      <c r="C170" s="36"/>
      <c r="D170" s="1"/>
      <c r="E170" s="1"/>
      <c r="F170" s="68"/>
      <c r="G170" s="67"/>
      <c r="H170" s="10"/>
      <c r="I170" s="9"/>
      <c r="J170" s="9"/>
      <c r="K170" s="9"/>
      <c r="L170" s="9"/>
      <c r="M170" s="9"/>
      <c r="N170" s="1"/>
    </row>
    <row r="171" spans="1:14" ht="29.25" customHeight="1" thickBot="1" x14ac:dyDescent="0.3">
      <c r="A171" s="123" t="s">
        <v>33</v>
      </c>
      <c r="B171" s="60"/>
      <c r="C171" s="61"/>
      <c r="D171" s="62"/>
      <c r="E171" s="63">
        <f>ROUNDUP(F171,0)</f>
        <v>0</v>
      </c>
      <c r="F171" s="68">
        <f>(D123*((1+C136)^2))*B161</f>
        <v>0</v>
      </c>
      <c r="G171" s="1"/>
      <c r="H171" s="10"/>
      <c r="I171" s="9"/>
      <c r="J171" s="9"/>
      <c r="K171" s="9"/>
      <c r="L171" s="9"/>
      <c r="M171" s="9"/>
      <c r="N171" s="1"/>
    </row>
    <row r="172" spans="1:14" ht="15" customHeight="1" x14ac:dyDescent="0.25">
      <c r="A172" s="37"/>
      <c r="B172" s="28"/>
      <c r="C172" s="36"/>
      <c r="D172" s="1"/>
      <c r="E172" s="1"/>
      <c r="F172" s="9"/>
      <c r="G172" s="1"/>
      <c r="H172" s="10"/>
      <c r="I172" s="9"/>
      <c r="J172" s="9"/>
      <c r="K172" s="9"/>
      <c r="L172" s="9"/>
      <c r="M172" s="9"/>
      <c r="N172" s="1"/>
    </row>
    <row r="173" spans="1:14" ht="15" customHeight="1" x14ac:dyDescent="0.25">
      <c r="A173" s="37"/>
      <c r="B173" s="28"/>
      <c r="C173" s="36"/>
      <c r="D173" s="1"/>
      <c r="E173" s="1"/>
      <c r="F173" s="9"/>
      <c r="G173" s="1"/>
      <c r="H173" s="10"/>
      <c r="I173" s="9"/>
      <c r="J173" s="9"/>
      <c r="K173" s="9"/>
      <c r="L173" s="9"/>
      <c r="M173" s="9"/>
      <c r="N173" s="1"/>
    </row>
    <row r="174" spans="1:14" ht="15" customHeight="1" x14ac:dyDescent="0.25">
      <c r="A174" s="37"/>
      <c r="B174" s="28"/>
      <c r="C174" s="36"/>
      <c r="D174" s="1"/>
      <c r="E174" s="1"/>
      <c r="F174" s="9"/>
      <c r="G174" s="1"/>
      <c r="H174" s="65"/>
      <c r="I174" s="9"/>
      <c r="J174" s="9"/>
      <c r="K174" s="9"/>
      <c r="L174" s="9"/>
      <c r="M174" s="9"/>
      <c r="N174" s="1"/>
    </row>
    <row r="175" spans="1:14" ht="15" customHeight="1" x14ac:dyDescent="0.25">
      <c r="A175" s="37"/>
      <c r="B175" s="28"/>
      <c r="C175" s="36"/>
      <c r="D175" s="1"/>
      <c r="E175" s="1"/>
      <c r="F175" s="1"/>
      <c r="G175" s="1"/>
      <c r="H175" s="10"/>
      <c r="I175" s="9"/>
      <c r="J175" s="9"/>
      <c r="K175" s="66"/>
      <c r="L175" s="9"/>
      <c r="M175" s="9"/>
      <c r="N175" s="1"/>
    </row>
    <row r="176" spans="1:14" ht="18.75" customHeight="1" x14ac:dyDescent="0.25">
      <c r="A176" s="229" t="s">
        <v>34</v>
      </c>
      <c r="B176" s="44"/>
      <c r="C176" s="205"/>
      <c r="D176" s="29"/>
      <c r="E176" s="29"/>
      <c r="F176" s="29"/>
      <c r="G176" s="29"/>
      <c r="H176" s="40"/>
      <c r="I176" s="204"/>
      <c r="J176" s="9"/>
      <c r="K176" s="1"/>
      <c r="L176" s="9"/>
      <c r="M176" s="9"/>
      <c r="N176" s="1"/>
    </row>
    <row r="177" spans="1:14" ht="15" customHeight="1" x14ac:dyDescent="0.25">
      <c r="A177" s="77" t="s">
        <v>73</v>
      </c>
      <c r="B177" s="28"/>
      <c r="C177" s="36"/>
      <c r="D177" s="1"/>
      <c r="E177" s="1"/>
      <c r="F177" s="1"/>
      <c r="G177" s="1"/>
      <c r="H177" s="10"/>
      <c r="I177" s="9"/>
      <c r="J177" s="9"/>
      <c r="K177" s="1"/>
      <c r="L177" s="9"/>
      <c r="M177" s="9"/>
      <c r="N177" s="1"/>
    </row>
    <row r="178" spans="1:14" ht="15" customHeight="1" thickBot="1" x14ac:dyDescent="0.3">
      <c r="A178" s="77"/>
      <c r="B178" s="28"/>
      <c r="C178" s="36"/>
      <c r="D178" s="1"/>
      <c r="E178" s="1"/>
      <c r="F178" s="1"/>
      <c r="G178" s="1"/>
      <c r="H178" s="10"/>
      <c r="I178" s="9"/>
      <c r="J178" s="9"/>
      <c r="K178" s="1"/>
      <c r="L178" s="9"/>
      <c r="M178" s="9"/>
      <c r="N178" s="1"/>
    </row>
    <row r="179" spans="1:14" ht="15" customHeight="1" x14ac:dyDescent="0.25">
      <c r="A179" s="192" t="s">
        <v>46</v>
      </c>
      <c r="B179" s="193"/>
      <c r="C179" s="194"/>
      <c r="D179" s="195"/>
      <c r="E179" s="195"/>
      <c r="F179" s="195"/>
      <c r="G179" s="195"/>
      <c r="H179" s="196"/>
      <c r="I179" s="197"/>
      <c r="J179" s="9"/>
      <c r="K179" s="1"/>
      <c r="L179" s="9"/>
      <c r="M179" s="9"/>
      <c r="N179" s="1"/>
    </row>
    <row r="180" spans="1:14" ht="15" customHeight="1" x14ac:dyDescent="0.25">
      <c r="A180" s="130" t="s">
        <v>47</v>
      </c>
      <c r="B180" s="131"/>
      <c r="C180" s="132"/>
      <c r="D180" s="133"/>
      <c r="E180" s="133"/>
      <c r="F180" s="133"/>
      <c r="G180" s="133"/>
      <c r="H180" s="134"/>
      <c r="I180" s="135"/>
      <c r="J180" s="9"/>
      <c r="K180" s="1"/>
      <c r="L180" s="9"/>
      <c r="M180" s="9"/>
      <c r="N180" s="1"/>
    </row>
    <row r="181" spans="1:14" ht="15" customHeight="1" x14ac:dyDescent="0.25">
      <c r="A181" s="136" t="s">
        <v>48</v>
      </c>
      <c r="B181" s="137"/>
      <c r="C181" s="138"/>
      <c r="D181" s="139"/>
      <c r="E181" s="139"/>
      <c r="F181" s="139"/>
      <c r="G181" s="139"/>
      <c r="H181" s="140"/>
      <c r="I181" s="141"/>
      <c r="J181" s="9"/>
      <c r="K181" s="1"/>
      <c r="L181" s="9"/>
      <c r="M181" s="9"/>
      <c r="N181" s="1"/>
    </row>
    <row r="182" spans="1:14" ht="15" customHeight="1" x14ac:dyDescent="0.25">
      <c r="A182" s="142" t="s">
        <v>49</v>
      </c>
      <c r="B182" s="143"/>
      <c r="C182" s="144"/>
      <c r="D182" s="145"/>
      <c r="E182" s="145"/>
      <c r="F182" s="145"/>
      <c r="G182" s="145"/>
      <c r="H182" s="146"/>
      <c r="I182" s="147"/>
      <c r="J182" s="9"/>
      <c r="K182" s="1"/>
      <c r="L182" s="9"/>
      <c r="M182" s="9"/>
      <c r="N182" s="1"/>
    </row>
    <row r="183" spans="1:14" ht="15" customHeight="1" x14ac:dyDescent="0.25">
      <c r="A183" s="149" t="s">
        <v>50</v>
      </c>
      <c r="B183" s="150"/>
      <c r="C183" s="151"/>
      <c r="D183" s="152"/>
      <c r="E183" s="152"/>
      <c r="F183" s="152"/>
      <c r="G183" s="152"/>
      <c r="H183" s="153"/>
      <c r="I183" s="154"/>
      <c r="J183" s="9"/>
      <c r="K183" s="1"/>
      <c r="L183" s="9"/>
      <c r="M183" s="9"/>
      <c r="N183" s="1"/>
    </row>
    <row r="184" spans="1:14" ht="15" customHeight="1" thickBot="1" x14ac:dyDescent="0.3">
      <c r="A184" s="148" t="s">
        <v>51</v>
      </c>
      <c r="B184" s="125"/>
      <c r="C184" s="126"/>
      <c r="D184" s="127"/>
      <c r="E184" s="127"/>
      <c r="F184" s="127"/>
      <c r="G184" s="127"/>
      <c r="H184" s="128"/>
      <c r="I184" s="129"/>
      <c r="J184" s="9"/>
      <c r="K184" s="1"/>
      <c r="L184" s="9"/>
      <c r="M184" s="9"/>
      <c r="N184" s="1"/>
    </row>
    <row r="185" spans="1:14" ht="15" customHeight="1" x14ac:dyDescent="0.25">
      <c r="A185" s="155"/>
      <c r="B185" s="28"/>
      <c r="C185" s="36"/>
      <c r="D185" s="7"/>
      <c r="E185" s="7"/>
      <c r="F185" s="7"/>
      <c r="G185" s="7"/>
      <c r="H185" s="124"/>
      <c r="I185" s="156"/>
      <c r="J185" s="9"/>
      <c r="K185" s="1"/>
      <c r="L185" s="9"/>
      <c r="M185" s="9"/>
      <c r="N185" s="1"/>
    </row>
    <row r="186" spans="1:14" ht="15" customHeight="1" thickBot="1" x14ac:dyDescent="0.3">
      <c r="A186" s="37"/>
      <c r="B186" s="28"/>
      <c r="C186" s="36"/>
      <c r="D186" s="1"/>
      <c r="E186" s="1"/>
      <c r="F186" s="1"/>
      <c r="G186" s="1"/>
      <c r="H186" s="10"/>
      <c r="I186" s="9"/>
      <c r="J186" s="9"/>
      <c r="K186" s="66"/>
      <c r="L186" s="9"/>
      <c r="M186" s="9"/>
      <c r="N186" s="1"/>
    </row>
    <row r="187" spans="1:14" ht="15" customHeight="1" thickBot="1" x14ac:dyDescent="0.3">
      <c r="A187" s="166" t="s">
        <v>36</v>
      </c>
      <c r="B187" s="167"/>
      <c r="C187" s="64"/>
      <c r="D187" s="1"/>
      <c r="E187" s="1"/>
      <c r="F187" s="1"/>
      <c r="G187" s="1"/>
      <c r="H187" s="10"/>
      <c r="I187" s="9"/>
      <c r="J187" s="9"/>
      <c r="K187" s="9"/>
      <c r="L187" s="9"/>
      <c r="M187" s="9"/>
      <c r="N187" s="1"/>
    </row>
    <row r="188" spans="1:14" ht="15" customHeight="1" x14ac:dyDescent="0.25">
      <c r="A188" s="59"/>
      <c r="B188" s="28"/>
      <c r="C188" s="36"/>
      <c r="D188" s="1"/>
      <c r="E188" s="1"/>
      <c r="F188" s="1"/>
      <c r="G188" s="1"/>
      <c r="H188" s="10"/>
      <c r="I188" s="9"/>
      <c r="J188" s="9"/>
      <c r="K188" s="9"/>
      <c r="L188" s="9"/>
      <c r="M188" s="9"/>
      <c r="N188" s="1"/>
    </row>
    <row r="189" spans="1:14" ht="15" customHeight="1" thickBot="1" x14ac:dyDescent="0.3">
      <c r="B189" s="28"/>
      <c r="C189" s="36"/>
      <c r="D189" s="1"/>
      <c r="E189" s="1"/>
      <c r="F189" s="1"/>
      <c r="G189" s="1"/>
      <c r="H189" s="10"/>
      <c r="I189" s="9"/>
      <c r="J189" s="9"/>
      <c r="K189" s="9"/>
      <c r="L189" s="9"/>
      <c r="M189" s="9"/>
      <c r="N189" s="1"/>
    </row>
    <row r="190" spans="1:14" ht="29.25" customHeight="1" thickBot="1" x14ac:dyDescent="0.3">
      <c r="A190" s="187" t="s">
        <v>37</v>
      </c>
      <c r="B190" s="60"/>
      <c r="C190" s="61"/>
      <c r="D190" s="62"/>
      <c r="E190" s="69">
        <f>C187*E168</f>
        <v>0</v>
      </c>
      <c r="F190" s="1"/>
      <c r="G190" s="1"/>
      <c r="H190" s="1"/>
      <c r="I190" s="1"/>
      <c r="J190" s="9"/>
      <c r="K190" s="9"/>
      <c r="L190" s="9"/>
      <c r="M190" s="9"/>
      <c r="N190" s="1"/>
    </row>
    <row r="191" spans="1:14" ht="15" customHeight="1" x14ac:dyDescent="0.25">
      <c r="A191" s="1"/>
      <c r="B191" s="1"/>
      <c r="C191" s="1"/>
      <c r="D191" s="1"/>
      <c r="E191" s="1"/>
      <c r="F191" s="1"/>
      <c r="G191" s="1"/>
      <c r="H191" s="10"/>
      <c r="I191" s="9"/>
      <c r="J191" s="9"/>
      <c r="K191" s="9"/>
      <c r="L191" s="9"/>
      <c r="M191" s="9"/>
      <c r="N191" s="1"/>
    </row>
    <row r="192" spans="1:14" ht="12.75" customHeight="1" thickBot="1" x14ac:dyDescent="0.3">
      <c r="A192" s="37"/>
      <c r="B192" s="28"/>
      <c r="C192" s="36"/>
      <c r="D192" s="1"/>
      <c r="E192" s="1"/>
      <c r="F192" s="1"/>
      <c r="G192" s="1"/>
      <c r="H192" s="10"/>
      <c r="I192" s="9"/>
      <c r="J192" s="9"/>
      <c r="K192" s="9"/>
      <c r="L192" s="9"/>
      <c r="M192" s="9"/>
      <c r="N192" s="1"/>
    </row>
    <row r="193" spans="1:14" ht="29.25" customHeight="1" thickBot="1" x14ac:dyDescent="0.3">
      <c r="A193" s="187" t="s">
        <v>38</v>
      </c>
      <c r="B193" s="60"/>
      <c r="C193" s="61"/>
      <c r="D193" s="62"/>
      <c r="E193" s="69">
        <f>C187*E171</f>
        <v>0</v>
      </c>
      <c r="F193" s="1"/>
      <c r="G193" s="1"/>
      <c r="H193" s="10"/>
      <c r="I193" s="9"/>
      <c r="J193" s="9"/>
      <c r="K193" s="9"/>
      <c r="L193" s="9"/>
      <c r="M193" s="9"/>
      <c r="N193" s="1"/>
    </row>
    <row r="194" spans="1:14" ht="15" customHeight="1" x14ac:dyDescent="0.25">
      <c r="A194" s="37"/>
      <c r="B194" s="28"/>
      <c r="C194" s="36"/>
      <c r="D194" s="1"/>
      <c r="E194" s="1"/>
      <c r="F194" s="1"/>
      <c r="G194" s="1"/>
      <c r="H194" s="10"/>
      <c r="I194" s="9"/>
      <c r="J194" s="9"/>
      <c r="K194" s="9"/>
      <c r="L194" s="9"/>
      <c r="M194" s="9"/>
      <c r="N194" s="1"/>
    </row>
    <row r="195" spans="1:14" ht="15" customHeight="1" x14ac:dyDescent="0.25">
      <c r="A195" s="37"/>
      <c r="B195" s="28"/>
      <c r="C195" s="36"/>
      <c r="D195" s="1"/>
      <c r="E195" s="1"/>
      <c r="F195" s="1"/>
      <c r="G195" s="1"/>
      <c r="H195" s="10"/>
      <c r="I195" s="9"/>
      <c r="J195" s="9"/>
      <c r="K195" s="9"/>
      <c r="L195" s="9"/>
      <c r="M195" s="9"/>
      <c r="N195" s="1"/>
    </row>
    <row r="196" spans="1:14" ht="15" customHeight="1" x14ac:dyDescent="0.25">
      <c r="A196" s="37"/>
      <c r="B196" s="28"/>
      <c r="C196" s="36"/>
      <c r="D196" s="1"/>
      <c r="E196" s="1"/>
      <c r="F196" s="1"/>
      <c r="G196" s="1"/>
      <c r="H196" s="10"/>
      <c r="I196" s="9"/>
      <c r="J196" s="9"/>
      <c r="K196" s="9"/>
      <c r="L196" s="9"/>
      <c r="M196" s="9"/>
      <c r="N196" s="1"/>
    </row>
    <row r="197" spans="1:14" ht="15" customHeight="1" x14ac:dyDescent="0.25">
      <c r="A197" s="201" t="s">
        <v>39</v>
      </c>
      <c r="B197" s="202"/>
      <c r="C197" s="203"/>
      <c r="D197" s="159"/>
      <c r="E197" s="159"/>
      <c r="F197" s="159"/>
      <c r="G197" s="159"/>
      <c r="H197" s="10"/>
      <c r="I197" s="9"/>
      <c r="J197" s="9"/>
      <c r="K197" s="9"/>
      <c r="L197" s="9"/>
      <c r="M197" s="9"/>
      <c r="N197" s="1"/>
    </row>
    <row r="198" spans="1:14" ht="15" customHeight="1" x14ac:dyDescent="0.25">
      <c r="A198" s="198"/>
      <c r="B198" s="199"/>
      <c r="C198" s="52"/>
      <c r="D198" s="6"/>
      <c r="E198" s="6"/>
      <c r="F198" s="6"/>
      <c r="G198" s="6"/>
      <c r="H198" s="10"/>
      <c r="I198" s="9"/>
      <c r="J198" s="9"/>
      <c r="K198" s="9"/>
      <c r="L198" s="9"/>
      <c r="M198" s="9"/>
      <c r="N198" s="1"/>
    </row>
    <row r="199" spans="1:14" ht="15" customHeight="1" x14ac:dyDescent="0.25">
      <c r="A199" s="200"/>
      <c r="B199" s="199"/>
      <c r="C199" s="52"/>
      <c r="D199" s="6"/>
      <c r="E199" s="6"/>
      <c r="F199" s="6"/>
      <c r="G199" s="6"/>
      <c r="H199" s="10"/>
      <c r="I199" s="9"/>
      <c r="J199" s="9"/>
      <c r="K199" s="9"/>
      <c r="L199" s="9"/>
      <c r="M199" s="9"/>
      <c r="N199" s="1"/>
    </row>
    <row r="200" spans="1:14" ht="15" customHeight="1" x14ac:dyDescent="0.25">
      <c r="A200" s="198"/>
      <c r="B200" s="199"/>
      <c r="C200" s="52"/>
      <c r="D200" s="6"/>
      <c r="E200" s="6"/>
      <c r="F200" s="6"/>
      <c r="G200" s="6"/>
      <c r="H200" s="10"/>
      <c r="I200" s="9"/>
      <c r="J200" s="9"/>
      <c r="K200" s="9"/>
      <c r="L200" s="9"/>
      <c r="M200" s="9"/>
      <c r="N200" s="1"/>
    </row>
    <row r="201" spans="1:14" ht="15" customHeight="1" x14ac:dyDescent="0.25">
      <c r="A201" s="37"/>
      <c r="B201" s="28"/>
      <c r="C201" s="36"/>
      <c r="D201" s="1"/>
      <c r="E201" s="1"/>
      <c r="F201" s="1"/>
      <c r="G201" s="1"/>
      <c r="H201" s="10"/>
      <c r="I201" s="9"/>
      <c r="J201" s="9"/>
      <c r="K201" s="9"/>
      <c r="L201" s="9"/>
      <c r="M201" s="9"/>
      <c r="N201" s="1"/>
    </row>
    <row r="202" spans="1:14" ht="15" customHeight="1" x14ac:dyDescent="0.25">
      <c r="A202" s="37"/>
      <c r="B202" s="28"/>
      <c r="C202" s="36"/>
      <c r="D202" s="1"/>
      <c r="E202" s="1"/>
      <c r="F202" s="1"/>
      <c r="G202" s="1"/>
      <c r="H202" s="10"/>
      <c r="I202" s="9"/>
      <c r="J202" s="9"/>
      <c r="K202" s="9"/>
      <c r="L202" s="9"/>
      <c r="M202" s="9"/>
      <c r="N202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F 1 4 1 7 D 0 D - 9 7 3 C - 4 E 4 9 - A 0 F 5 - 6 E 3 1 7 3 5 3 8 9 D 1 } "   T o u r I d = " 3 7 4 c a 5 5 6 - 3 9 c a - 4 5 f 6 - 8 3 f b - 6 0 6 3 2 3 9 e 8 5 a 9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T o u r > < / T o u r s > < / V i s u a l i z a t i o n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c y 2 7 b S B b 9 F U F A l q H q / Q h s B o q S j j 2 w 4 y R 2 g u 7 s G I l x O C O L D T 0 S I 3 / T y 1 7 M a p a z m I U / a H 5 h T k k i a d O l i c g J S Q e Y R i O O I 8 l V v v f W u f e e e 4 r / / u e / D p 5 e X 0 1 7 X + L 5 I k l n h 3 0 a k H 4 v n o 3 T S T K 7 P O y v l p 8 e m / 7 T 8 O A Z v j 2 J l i f p b B S N P 8 c 9 f G i 2 e H K 9 m B z 2 P y + X v z 8 Z D L 5 + / R p 8 5 U E 6 v x w w Q u j g 1 9 O T c 7 z z K u r n b 0 6 + / + b H y W y x j G b j u B 8 e H C 8 2 n 8 w / d Z W M 5 + k i / b Q M J t E y C r 4 k i 1 U 0 T b 5 F S 2 w 9 u I x T P h m 4 / e O T v b 8 d 9 p 9 G k 6 t k 9 j x Z L O f J e H l 4 m s 7 j a b r A q + + j 6 S r u f R 4 f 9 j 9 F 0 4 V b 6 W W c v o 0 X 6 X T l f t K i 9 H 1 v u o R d T K A F I 9 p o Q y n T l v d 7 U 5 j r s b U B 0 c I q J T j B H 0 T h h R j v H 2 7 W x h b x E y m W + C W d X 0 X L Z T w Z T i b z e L E I t / s 5 G N x 7 5 W D 7 l l + S e D r B b t w v M L v s X S + S J 7 N k e t h f z l d x v z e o / 0 J 4 e v b 2 Y L D 5 s d / 9 K e H p z Z / X y T g t P j A o 7 W 9 w x 3 x e 6 9 l A G 2 l h P C k I 4 Z a o w n x K G a J g U E a Z s R 7 j s W 6 M V / j n r p 3 C 0 x e / F q b 4 j m t + h O 0 Y C 4 y i A v 9 p z p T K L E c J C x S x j B M i q I R N 6 U 9 g u w / D U b u 2 U 4 H S R D G p D A 6 n l M R s 4 4 4 S j V f c S 9 Y Y Z i i T P 4 H 1 R k f H R + 2 a j w Q u u p i U V i L U t M 5 Q j x I a 4 N / x L 4 x R H F 7 1 U x z c 4 1 G T 5 r u L g o D t w T r P 4 O u x P y G 9 X M X z e T x P 6 2 Y k R D C g 0 8 A z 5 h Y u I C F Z + E Q o S g 2 + V E h I 2 X 4 6 y U g v 3 5 6 1 G 9 o q k A o Z S W i G 4 G Z U Z M g A + y G u O U W e J 0 Q a w O 2 9 d O 7 N S C 1 Y L y z W K O W k i + H p 6 / N 2 7 W c C K Q y z 0 m r k J a Q n A O i 6 I H L I K o x i X E m A g 5 L e g u j h W b B 9 b D U B J 8 Z K p H b F B G F c 5 A Y k A d d G K K 6 F p F T T v b G 1 C I / G S s r d I T g 6 G z a J r n d K z K w i B 8 g R Z z l r J J c 0 q 4 y U D g j n H C 8 Q X a W m 7 N R 8 x 4 v o Y z y N 9 j / D r 5 E 9 l m n v b a X K v H K O e r N K Z m j H o k e M v E 1 r Z y o b K N Q J j G u K T L W J 6 D V W G B N Q j k I 2 q y I M Q P g e 2 n q b p 2 x f P e y q k 3 z 1 p t 0 G i h E 0 A W g + U W o R R i T 6 0 C 1 a w I S K U 0 U 0 k X J n / + m F 2 5 Z M G N 5 d p 5 S 4 f n v X Z E N Q O d x x q D 5 O o 7 o F G a g A o o i S H N 2 G B C x l i G 5 1 Y A k h F n i E T o 6 j 3 d g 3 z D f 7 6 S T A X 7 9 7 s T 8 Y / R i K g A i O G G e G K 0 t R u G 4 j 3 A I k r C V c K h Q Z v E K n 1 r j x w m y F U l A 3 a 7 r K Q T 1 K V p N o A g S f x P j j 9 N G I P x p a x + j U j 3 O m l e F M G r L B n M x T F n B u B R f G 1 Y M 7 X O W F 8 8 0 W e 5 O 4 l 0 d S Y y X M T h 4 t H J 2 2 y + x Q G w h Q O g j 5 d a H s O I i M U 6 Q c Z C M Q 3 y L 0 2 f 4 V Y J t 2 D D 2 L l Q 5 C s w a t f B D O o u t o X B v d V W B R q 3 M u K N k g U e Y t B S 8 C 3 a m R c B e h 0 t c y e q N + s 5 9 O 0 P 1 s 2 H K o o y Z X 1 G j w b c p a T X R h P M 2 E t I J S x S h S p K 8 C 9 J Y v G + M 5 y P j L 6 u a P e f y t Q T u G n s V K o d 6 s Q S u H + n k 0 A 9 a f r J I F v r x O l + l i D f v P a 0 I + O G g J 6 l 4 p b o S B F 2 0 G V e i / Q A Q q 9 K n o w N b H Y t / S B j v s u f 3 1 1 r u 7 + X u D 7 t u N + O c n r 1 s t c m B H i k Y V N S C X o E 0 U L w h V E o B J Q X M E w h U 5 V P r G S N 5 z 0 K I d w / t r l U 5 B s / a s f A q e R X 9 1 n e s I Q 8 J P 6 X y W u G / O V / O 6 h 0 A G w C d h u W Y G 5 M y t Q 0 C Z Q z e 2 7 W 6 N 9 g 0 T v B n A b b B X b K + H z X V y D p 6 N m m Q P / 3 e / 1 f Q Y J 4 A t S 5 B d F M X w k Z M c t q g M K F K O R q G q t f Q P z / b x W E f e e t U q a n E d M I A / 7 F e M G j d c L y p Y Q B b G 4 U S C M x f e 7 O 0 1 Y x H z n V h w N N z f g C + g R 5 i k i 9 6 7 W Y I v x e e + N w W v H P W j z 8 n n V Y T / a 0 Y 7 M 8 F 6 H I R + Q T v i P e 8 n U L A G Q l m C 5 M K M e 4 u P U f a 7 K d t S N 1 5 q f d 7 p y D R w D w x 8 A 1 Q e t / A C F i S A f Y J R B 8 N L m n n K H G 9 6 z p 3 a o A X D W 4 u U E n L D Y 4 3 K M f 5 D 2 A d U m k A i Y L d V 0 s A T W d O M C T 8 G J 2 t 5 j m s z P C 7 y B n m X l E P b Y p L / U w 6 3 h F P V 1 T m V 4 x 0 n M / o 9 q i 0 6 A 2 4 b M M l g 1 S x Y Z Z q 3 C 5 Y F a B + Q d C 0 U V W A c v P I V b 7 B v N 9 Q g G u 3 u t g B G D 6 r M / A A 2 a B m P a 7 u H 8 Q D 5 F J 4 p a Q L X 0 i w F b h T T g D U l t D c j l O + o E / + 0 r s 5 i g d Y g f V C h E 6 l d I b n F c m d A q T k i X C h / N + X N t W 1 Y L 7 y 1 S C n X N m u + y t D z 2 w r R v W Z 9 6 K x u R U k g e o W U S E v M X z g j H I O r b H A L W h q U E D F o C h D + P r r C i z / r X d 3 8 M e s k w B / Y t P F 9 P I / G 8 9 W 3 m t 5 B L u c W A K R B v g m X B / K J G d I G 2 G h H 1 j n N X o W 2 L N u R o 1 W P L 2 f R O E n d X 6 d R 7 2 Q a f Y k 7 c d r 7 F + 2 O 2 m F W 6 N f B 8 0 P f B N k j z b l O q z D e M l D c o s 5 0 / + x O w z 2 1 g h e Y M r M 2 a L + w W K M E S 6 3 b T w Q w k o V S A Y S Y 0 d D M F 6 C h D Q f t s h W G e Y u W h 2 e / o 1 e j C i T x U T q b r O Z R o z x B d P V 7 j J s V d W E D N I E g t J j f Z q B u o T u D o E p I A + W Z k 1 V B v 3 A v v r 2 g P t r u q M H 4 / i 9 V 5 f C 0 I G U 2 s b / 7 z X m v l x 2 S 7 7 E 4 H t 2 Z h f 0 U N G e A B 6 4 h H 8 8 4 f N j P S T + s 1 H K N D v v H d w v 2 C 4 s 1 s l 9 9 + 3 X U q P 0 q l y 3 n y S y a p r U 5 M B F g v M g g w N G o W j a F y Y a q d L J U U L 2 W o a R 0 I j Q f g + M N 7 u 2 G O o n t 8 + N 2 m V 4 m A y d G g L K f I s + 5 i x F 5 R W 4 g i 4 b d o I q G s h J F h Q c b v N j d v P n C f I l S Z D d r v c q R / W o V f 0 n d V D Z 2 V f k z X r s q l 2 i O n G p d W k j / O K J 6 6 y Q n / Q f + Q P Q q m R D U 5 y J v h K 8 3 1 j u J b / 7 R T V n + 6 q R B A K / s p u H l K l q M M T K M Z 8 u 4 L n O D Q S + 0 g M K 1 s F R x i a u D + U F i L s t a J 1 2 G C z X Z u 3 O 6 u 6 9 O 4 G j 4 s k n + 5 n 6 q Z T Q w q C M p d W G N K Z 4 o 4 I g F u H u A i x p r L W w F U W B r V g z L K 5 X A q V l b V o 7 6 i + g q W k 2 T + l w l E w H D V R D 4 C 0 O m 2 1 w B 9 J u Y s y q w l O 4 + j f R L f L y 4 V O y p k 2 h v + l J N D R 9 9 B D L V l m 1 C h Q z V g r I a d 3 C d i 7 K s A a 7 N C k i v O I 4 T R u G e x L 7 D O + v d d O S a Z w 2 m D D 8 Q Y d Y E b b e 2 U B S Y X N r t m E q L H A y 9 M s F F H m F 8 S d d b F 1 1 E T Z s v z J c o Q c 8 D I y q f o 1 + e X d Y N a + C O o 2 Q w 4 w b X I B 3 A 5 J k W r 2 B k A u G H g M g W z c C + k b 3 d U C e R / f x l y / c g R Y B W H 5 Q M k q z G V d K 8 m A Q R 4 H A b N A D F P b U d s O 2 N 7 O b N F + Z L l C K 7 W e t V B u x R C j l H U v t C C Y P u B j S j A R X J 1 3 c i b p c / R A g U k A B s Q b V F B 7 A n U 7 P d k W N 1 P 0 T z 6 D L 9 h j t n X W j t m 7 0 u W N l V 5 + k s n d 9 l H d a P 2 S g 9 z c L 7 b B A G F R S e A G I h 7 c R D Q C g G t h k E U Q x Q M N 5 i S A y W O T p i X z 9 t t t O J Z 8 7 P m u Q c K j v m Y h p d o x u 7 6 5 o K z 2 3 B H Q v m l P m 4 E I p H a O A c Z W U P r h U p g 0 t z D D l C e 5 8 8 4 i 9 7 t v v p x D c X J 2 3 r 9 j F j w u 1 C o B D u y E M A J f O q E X w Q h 5 Y M 8 y f X 3 Y L p 9 4 S 2 N z 1 k D m 3 Q g G G x R i l B N G z A y t H 9 B r d 4 N x e y l l H t J 0 G 4 y 6 F S I m E L V K C Y r x Q y E U d V o 2 y 1 F r f x k c n 3 1 2 e 6 f d 3 8 6 f b U G 8 6 X c X T Z T Z Z 4 0 / Z T I U D h A y k g t 8 E I c K 3 D z 5 A c 9 x w w + 9 N 4 B X C + w 5 L e c I d m f p k g z 7 q M W 1 i 1 y e D f t W L p K D R r 2 8 o n 4 S i Z R N P 6 X Q C u o a A 1 U x j K b O 4 e Z i k Y 7 A O G k H j O D + S b V b r b 7 X Y a 9 N P u I d V R 2 z 2 A Q p 1 p O e Z + 2 w u H t 0 C e K n B s w B W 9 U 0 j g j f o R x q B Q T b u g b 9 6 S o W + 1 U r R f V L j v V l f x f Z 8 3 c P p 4 g 9 K Q O V C B X J U U z S m Q B t 0 q p x A / o Y D 3 q l W 9 l m 3 B n P k S J R u e N v s A p f v m w z j K d T h O j a 0 d K j t 2 Z T v N w 3 m H A l g a S I + E h t h 9 3 + o j / 9 0 a 6 3 n C f I m S + R o d c 3 i M B 0 I W J m I W j S K e P I C R Z 1 b 5 u m v H e B L B 5 s K l 9 7 L S Q 4 u 8 T q n Y w b F 7 m F f p A Z j h f w C 6 u t B B O 1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f 8 0 2 4 c 1 - 8 5 c e - 4 0 8 8 - 8 b b 7 - 3 6 2 7 4 0 2 9 e b 7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 2 2 . 0 6 3 1 6 0 6 7 5 6 8 0 3 1 9 < / L a t i t u d e > < L o n g i t u d e > - 1 0 0 . 3 9 4 7 4 5 5 9 1 6 3 3 3 7 < / L o n g i t u d e > < R o t a t i o n > 0 < / R o t a t i o n > < P i v o t A n g l e > - 0 . 1 0 9 8 3 9 3 9 2 7 5 9 5 3 6 9 1 < / P i v o t A n g l e > < D i s t a n c e > 0 . 7 0 6 5 7 2 7 4 5 6 2 9 2 7 8 6 3 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 G u i d = " 0 6 5 f 2 9 2 b - e 5 7 7 - 4 c 6 1 - a c d d - 8 7 4 e 1 6 7 2 0 6 7 9 "   R e v = " 2 "   R e v G u i d = " 8 b 8 0 e 2 3 0 - d 0 b 5 - 4 9 4 f - b 3 1 4 - f 0 2 a b 6 b c 6 a 9 9 " 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 / & g t ; & l t ; / G e o C o l u m n & g t ; & l t ; / G e o C o l u m n s & g t ; & l t ; A d m i n D i s t r i c t 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986FDDD0-28EC-432A-BF15-CAC44B35682F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05066E8-E1AE-4214-BE08-BE4AC7E1EAD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F1417D0D-973C-4E49-A0F5-6E31735389D1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</vt:lpstr>
    </vt:vector>
  </TitlesOfParts>
  <Manager>Jorge Romero</Manager>
  <Company>@jorgeromerolegacy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@jorgeromerolegacy</dc:creator>
  <cp:lastModifiedBy>Romero</cp:lastModifiedBy>
  <dcterms:created xsi:type="dcterms:W3CDTF">2021-02-01T20:22:22Z</dcterms:created>
  <dcterms:modified xsi:type="dcterms:W3CDTF">2022-01-21T15:52:05Z</dcterms:modified>
</cp:coreProperties>
</file>