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0B6E5C3F-A467-4A87-ABCD-1E1142919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ón" sheetId="21" r:id="rId1"/>
    <sheet name="Ejemplo" sheetId="19" r:id="rId2"/>
    <sheet name="Plantilla" sheetId="22" r:id="rId3"/>
  </sheets>
  <externalReferences>
    <externalReference r:id="rId4"/>
  </externalReferences>
  <definedNames>
    <definedName name="Activos_Corrientes" localSheetId="0">#REF!</definedName>
    <definedName name="Activos_Corrientes">#REF!</definedName>
    <definedName name="Activos_Totales" localSheetId="0">#REF!</definedName>
    <definedName name="Activos_Totales">#REF!</definedName>
    <definedName name="Gtos_financieros" localSheetId="0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B68" i="22" l="1"/>
  <c r="B43" i="22"/>
  <c r="B23" i="22"/>
  <c r="D23" i="22" s="1"/>
  <c r="B68" i="19"/>
  <c r="B43" i="19"/>
  <c r="B23" i="19"/>
  <c r="D23" i="19" s="1"/>
  <c r="B38" i="19" s="1"/>
  <c r="B38" i="22" l="1"/>
  <c r="B63" i="22"/>
  <c r="B63" i="19"/>
</calcChain>
</file>

<file path=xl/sharedStrings.xml><?xml version="1.0" encoding="utf-8"?>
<sst xmlns="http://schemas.openxmlformats.org/spreadsheetml/2006/main" count="126" uniqueCount="54">
  <si>
    <t>Préstamo</t>
  </si>
  <si>
    <t xml:space="preserve">        CALCULA TU SALARIO</t>
  </si>
  <si>
    <t>EQUILIBRIO ENTRE TUS FINANZAS PERSONALES Y LAS FINANZAS DE TU NEGOCIO</t>
  </si>
  <si>
    <t>Registra el estimado de gastos mensuales de cada indicador</t>
  </si>
  <si>
    <t>Renta de casa</t>
  </si>
  <si>
    <t>Telefonía</t>
  </si>
  <si>
    <t>Seguros</t>
  </si>
  <si>
    <t>Alimentos</t>
  </si>
  <si>
    <t>Transporte</t>
  </si>
  <si>
    <t>Imprevistos</t>
  </si>
  <si>
    <t>Otros</t>
  </si>
  <si>
    <t>Servicios (agua, internet, electricidad...)</t>
  </si>
  <si>
    <t>Aplicaciones y suscripciones</t>
  </si>
  <si>
    <t>Educación (tuya)</t>
  </si>
  <si>
    <t>Recreación (cine, restaurantes…)</t>
  </si>
  <si>
    <t>Gastos de niños</t>
  </si>
  <si>
    <t>TOTAL GASTOS MENSUALES</t>
  </si>
  <si>
    <t>Salario mensual:</t>
  </si>
  <si>
    <t>RIESGO MEDIO</t>
  </si>
  <si>
    <t>SALARIO REDUCIDO Y PORCENTAJE ADICIONAL CON COMISIONES</t>
  </si>
  <si>
    <t>Este salario debe ser menor a tus gastos mensuales.</t>
  </si>
  <si>
    <t>Se recomienda que sea de 20% en adelante.</t>
  </si>
  <si>
    <t>Anota el porcentaje que te vas a pagar como salario fijo.</t>
  </si>
  <si>
    <t>Porcentaje que te pagarás de Salario Fijo:</t>
  </si>
  <si>
    <t>Salario base</t>
  </si>
  <si>
    <t>Salario mensual fijo</t>
  </si>
  <si>
    <t>Porcentaje de comisión por venta</t>
  </si>
  <si>
    <t>Cuánto deseo ganar en dinero por comisiones</t>
  </si>
  <si>
    <t>Ventas que debo hacer</t>
  </si>
  <si>
    <t>Comisiones</t>
  </si>
  <si>
    <t>RIESGO ALTO</t>
  </si>
  <si>
    <t>TU SALARIO SE BASA EN RESULTADOS</t>
  </si>
  <si>
    <t>Anota el porcentaje que te vas a pagar por meta lograda:</t>
  </si>
  <si>
    <t>🔸 Clientes que llegaron recomendados.</t>
  </si>
  <si>
    <t>🔸 Segunda compra de clientes.</t>
  </si>
  <si>
    <t>🔸 Campañas de ventas en redes sociales.</t>
  </si>
  <si>
    <t>🔸 Ventas derivadas de ferias empresariales.</t>
  </si>
  <si>
    <t>Escenarios recomendados:</t>
  </si>
  <si>
    <t>🔸 Vas iniciando tu negocio.</t>
  </si>
  <si>
    <t>🔸 Eventos familiares.</t>
  </si>
  <si>
    <t>🔸 Eventos con terceros.</t>
  </si>
  <si>
    <t>🔸 Clientes no te conocen lo suficiente.</t>
  </si>
  <si>
    <t>🔸 Te gusta un salario dinámico en vez de lo tradicional.</t>
  </si>
  <si>
    <t>🔸 Te motivan las comisiones.</t>
  </si>
  <si>
    <t>🔸 Tu entorno es estable.</t>
  </si>
  <si>
    <t>🔸 Apetito de riesgo.</t>
  </si>
  <si>
    <t>🔸 Pospones fácilmente la gratificación.</t>
  </si>
  <si>
    <t>🔸 Para aplicarte en tu salud física y mental.</t>
  </si>
  <si>
    <t>🔸 Tienes un equipo de trabajo.</t>
  </si>
  <si>
    <t>SECCIÓN DE EJEMPLO</t>
  </si>
  <si>
    <t>RIESGO BAJO</t>
  </si>
  <si>
    <t>REGISTRA TUS DATOS</t>
  </si>
  <si>
    <t>🔸 Tu marca es conocida.</t>
  </si>
  <si>
    <t>🔸 Eres influencer.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</si>
</sst>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5" formatCode="[$$-300A]#,##0.00"/>
    <numFmt numFmtId="168" formatCode="&quot;$&quot;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</font>
    <font>
      <sz val="12"/>
      <color theme="0"/>
      <name val="Calibri"/>
      <family val="2"/>
      <scheme val="minor"/>
    </font>
    <font>
      <sz val="10.5"/>
      <color theme="1" tint="0.14999847407452621"/>
      <name val="Calibri Light"/>
      <family val="2"/>
      <scheme val="major"/>
    </font>
    <font>
      <sz val="11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/>
      <bottom/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/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499984740745262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499984740745262"/>
      </top>
      <bottom style="medium">
        <color theme="1" tint="0.2499465926084170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33" borderId="0" xfId="0" applyFont="1" applyFill="1"/>
    <xf numFmtId="0" fontId="17" fillId="0" borderId="0" xfId="0" applyFont="1"/>
    <xf numFmtId="0" fontId="25" fillId="0" borderId="0" xfId="0" applyFont="1"/>
    <xf numFmtId="165" fontId="25" fillId="0" borderId="0" xfId="0" applyNumberFormat="1" applyFont="1"/>
    <xf numFmtId="0" fontId="29" fillId="35" borderId="0" xfId="0" applyFont="1" applyFill="1" applyAlignment="1">
      <alignment vertical="center"/>
    </xf>
    <xf numFmtId="0" fontId="17" fillId="35" borderId="0" xfId="0" applyFont="1" applyFill="1"/>
    <xf numFmtId="0" fontId="24" fillId="35" borderId="0" xfId="0" applyFont="1" applyFill="1"/>
    <xf numFmtId="0" fontId="26" fillId="0" borderId="0" xfId="0" applyFont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Fill="1" applyBorder="1"/>
    <xf numFmtId="0" fontId="31" fillId="0" borderId="0" xfId="0" applyFont="1" applyAlignment="1">
      <alignment vertical="center"/>
    </xf>
    <xf numFmtId="168" fontId="0" fillId="0" borderId="16" xfId="48" applyNumberFormat="1" applyFont="1" applyBorder="1" applyAlignment="1">
      <alignment horizontal="center" vertical="center"/>
    </xf>
    <xf numFmtId="168" fontId="0" fillId="0" borderId="17" xfId="48" applyNumberFormat="1" applyFont="1" applyBorder="1" applyAlignment="1">
      <alignment horizontal="center" vertical="center"/>
    </xf>
    <xf numFmtId="168" fontId="0" fillId="0" borderId="18" xfId="48" applyNumberFormat="1" applyFont="1" applyBorder="1" applyAlignment="1">
      <alignment horizontal="center" vertical="center"/>
    </xf>
    <xf numFmtId="0" fontId="32" fillId="36" borderId="14" xfId="0" applyFont="1" applyFill="1" applyBorder="1" applyAlignment="1">
      <alignment vertical="center"/>
    </xf>
    <xf numFmtId="168" fontId="32" fillId="36" borderId="15" xfId="0" applyNumberFormat="1" applyFont="1" applyFill="1" applyBorder="1" applyAlignment="1">
      <alignment horizontal="center" vertical="center"/>
    </xf>
    <xf numFmtId="168" fontId="0" fillId="0" borderId="0" xfId="0" applyNumberFormat="1"/>
    <xf numFmtId="168" fontId="33" fillId="38" borderId="20" xfId="0" applyNumberFormat="1" applyFont="1" applyFill="1" applyBorder="1" applyAlignment="1">
      <alignment horizontal="left"/>
    </xf>
    <xf numFmtId="0" fontId="27" fillId="39" borderId="19" xfId="0" applyFont="1" applyFill="1" applyBorder="1"/>
    <xf numFmtId="0" fontId="30" fillId="40" borderId="0" xfId="0" applyFont="1" applyFill="1"/>
    <xf numFmtId="0" fontId="31" fillId="37" borderId="21" xfId="0" applyFont="1" applyFill="1" applyBorder="1" applyAlignment="1">
      <alignment vertical="center"/>
    </xf>
    <xf numFmtId="168" fontId="35" fillId="41" borderId="18" xfId="0" applyNumberFormat="1" applyFont="1" applyFill="1" applyBorder="1" applyAlignment="1">
      <alignment horizontal="left" vertical="center"/>
    </xf>
    <xf numFmtId="0" fontId="34" fillId="41" borderId="22" xfId="0" applyFont="1" applyFill="1" applyBorder="1" applyAlignment="1">
      <alignment vertical="center"/>
    </xf>
    <xf numFmtId="0" fontId="31" fillId="37" borderId="23" xfId="0" applyFont="1" applyFill="1" applyBorder="1" applyAlignment="1">
      <alignment vertical="center"/>
    </xf>
    <xf numFmtId="9" fontId="35" fillId="33" borderId="16" xfId="0" applyNumberFormat="1" applyFont="1" applyFill="1" applyBorder="1" applyAlignment="1">
      <alignment horizontal="left" vertical="center"/>
    </xf>
    <xf numFmtId="168" fontId="35" fillId="33" borderId="24" xfId="0" applyNumberFormat="1" applyFont="1" applyFill="1" applyBorder="1" applyAlignment="1">
      <alignment horizontal="left" vertical="center"/>
    </xf>
    <xf numFmtId="0" fontId="34" fillId="41" borderId="25" xfId="0" applyFont="1" applyFill="1" applyBorder="1" applyAlignment="1">
      <alignment vertical="center"/>
    </xf>
    <xf numFmtId="168" fontId="35" fillId="41" borderId="26" xfId="0" applyNumberFormat="1" applyFont="1" applyFill="1" applyBorder="1" applyAlignment="1">
      <alignment horizontal="left" vertical="center"/>
    </xf>
    <xf numFmtId="0" fontId="30" fillId="42" borderId="0" xfId="0" applyFont="1" applyFill="1"/>
    <xf numFmtId="0" fontId="30" fillId="43" borderId="0" xfId="0" applyFont="1" applyFill="1"/>
    <xf numFmtId="0" fontId="25" fillId="0" borderId="0" xfId="0" applyFont="1" applyAlignment="1">
      <alignment vertical="center"/>
    </xf>
    <xf numFmtId="0" fontId="27" fillId="44" borderId="0" xfId="0" applyFont="1" applyFill="1" applyAlignment="1">
      <alignment vertical="center"/>
    </xf>
    <xf numFmtId="0" fontId="36" fillId="44" borderId="0" xfId="0" applyFont="1" applyFill="1"/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5" xr:uid="{00000000-0005-0000-0000-000017000000}"/>
    <cellStyle name="Encabezado 4" xfId="5" builtinId="19" customBuiltin="1"/>
    <cellStyle name="Encabezado 4 2" xfId="44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8" builtinId="4"/>
    <cellStyle name="Neutral" xfId="8" builtinId="28" customBuiltin="1"/>
    <cellStyle name="Normal" xfId="0" builtinId="0"/>
    <cellStyle name="Normal 2" xfId="43" xr:uid="{00000000-0005-0000-0000-000025000000}"/>
    <cellStyle name="Normal 3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6" xr:uid="{00000000-0005-0000-0000-00002E000000}"/>
    <cellStyle name="Título 3" xfId="4" builtinId="18" customBuiltin="1"/>
    <cellStyle name="Título 4" xfId="42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FF5757"/>
      <color rgb="FFF65050"/>
      <color rgb="FF7C062B"/>
      <color rgb="FF65D5BA"/>
      <color rgb="FF279178"/>
      <color rgb="FF047E21"/>
      <color rgb="FFFCE0E8"/>
      <color rgb="FF2FAF91"/>
      <color rgb="FFA3F779"/>
      <color rgb="FFF7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Salario riesgo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C7-40FB-A3D5-18AC005A49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DC7-40FB-A3D5-18AC005A4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Ejemplo!$C$37:$C$38</c:f>
              <c:strCache>
                <c:ptCount val="2"/>
                <c:pt idx="0">
                  <c:v>Salario base</c:v>
                </c:pt>
                <c:pt idx="1">
                  <c:v>Comisiones</c:v>
                </c:pt>
              </c:strCache>
            </c:strRef>
          </c:cat>
          <c:val>
            <c:numRef>
              <c:f>(Ejemplo!$B$38,Ejemplo!$B$42)</c:f>
              <c:numCache>
                <c:formatCode>"$"#,##0</c:formatCode>
                <c:ptCount val="2"/>
                <c:pt idx="0">
                  <c:v>10815</c:v>
                </c:pt>
                <c:pt idx="1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7-40FB-A3D5-18AC005A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0"/>
        <c:axId val="369206544"/>
        <c:axId val="369208704"/>
      </c:barChart>
      <c:catAx>
        <c:axId val="3692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8704"/>
        <c:crosses val="autoZero"/>
        <c:auto val="1"/>
        <c:lblAlgn val="ctr"/>
        <c:lblOffset val="100"/>
        <c:noMultiLvlLbl val="0"/>
      </c:catAx>
      <c:valAx>
        <c:axId val="3692087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Salario riesgo ALTO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2F-41BE-9D98-9B384F98A90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2F-41BE-9D98-9B384F98A90D}"/>
              </c:ext>
            </c:extLst>
          </c:dPt>
          <c:dPt>
            <c:idx val="2"/>
            <c:invertIfNegative val="0"/>
            <c:bubble3D val="0"/>
            <c:spPr>
              <a:solidFill>
                <a:srgbClr val="FF57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2F-41BE-9D98-9B384F98A9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Ejemplo!$C$62:$C$64</c:f>
              <c:strCache>
                <c:ptCount val="3"/>
                <c:pt idx="0">
                  <c:v>Salario base</c:v>
                </c:pt>
                <c:pt idx="1">
                  <c:v>Comisiones</c:v>
                </c:pt>
                <c:pt idx="2">
                  <c:v>Ventas que debo hacer</c:v>
                </c:pt>
              </c:strCache>
            </c:strRef>
          </c:cat>
          <c:val>
            <c:numRef>
              <c:f>(Ejemplo!$B$63,Ejemplo!$B$67,Ejemplo!$B$68)</c:f>
              <c:numCache>
                <c:formatCode>"$"#,##0</c:formatCode>
                <c:ptCount val="3"/>
                <c:pt idx="0">
                  <c:v>0</c:v>
                </c:pt>
                <c:pt idx="1">
                  <c:v>20000</c:v>
                </c:pt>
                <c:pt idx="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2F-41BE-9D98-9B384F98A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0"/>
        <c:axId val="369206544"/>
        <c:axId val="369208704"/>
      </c:barChart>
      <c:catAx>
        <c:axId val="3692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8704"/>
        <c:crosses val="autoZero"/>
        <c:auto val="1"/>
        <c:lblAlgn val="ctr"/>
        <c:lblOffset val="100"/>
        <c:noMultiLvlLbl val="0"/>
      </c:catAx>
      <c:valAx>
        <c:axId val="3692087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Salario riesgo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1E-4998-B323-D78C048BD44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1E-4998-B323-D78C048BD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Plantilla!$C$37:$C$38</c:f>
              <c:strCache>
                <c:ptCount val="2"/>
                <c:pt idx="0">
                  <c:v>Salario base</c:v>
                </c:pt>
                <c:pt idx="1">
                  <c:v>Comisiones</c:v>
                </c:pt>
              </c:strCache>
            </c:strRef>
          </c:cat>
          <c:val>
            <c:numRef>
              <c:f>(Plantilla!$B$38,Plantilla!$B$42)</c:f>
              <c:numCache>
                <c:formatCode>"$"#,##0</c:formatCode>
                <c:ptCount val="2"/>
                <c:pt idx="0">
                  <c:v>0</c:v>
                </c:pt>
                <c:pt idx="1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E-4998-B323-D78C048B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0"/>
        <c:axId val="369206544"/>
        <c:axId val="369208704"/>
      </c:barChart>
      <c:catAx>
        <c:axId val="3692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8704"/>
        <c:crosses val="autoZero"/>
        <c:auto val="1"/>
        <c:lblAlgn val="ctr"/>
        <c:lblOffset val="100"/>
        <c:noMultiLvlLbl val="0"/>
      </c:catAx>
      <c:valAx>
        <c:axId val="3692087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Salario riesgo ALTO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FA-417E-B459-07504FE21D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FA-417E-B459-07504FE21D18}"/>
              </c:ext>
            </c:extLst>
          </c:dPt>
          <c:dPt>
            <c:idx val="2"/>
            <c:invertIfNegative val="0"/>
            <c:bubble3D val="0"/>
            <c:spPr>
              <a:solidFill>
                <a:srgbClr val="FF57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FA-417E-B459-07504FE21D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Plantilla!$C$62:$C$64</c:f>
              <c:strCache>
                <c:ptCount val="3"/>
                <c:pt idx="0">
                  <c:v>Salario base</c:v>
                </c:pt>
                <c:pt idx="1">
                  <c:v>Comisiones</c:v>
                </c:pt>
                <c:pt idx="2">
                  <c:v>Ventas que debo hacer</c:v>
                </c:pt>
              </c:strCache>
            </c:strRef>
          </c:cat>
          <c:val>
            <c:numRef>
              <c:f>(Plantilla!$B$63,Plantilla!$B$67,Plantilla!$B$68)</c:f>
              <c:numCache>
                <c:formatCode>"$"#,##0</c:formatCode>
                <c:ptCount val="3"/>
                <c:pt idx="0">
                  <c:v>0</c:v>
                </c:pt>
                <c:pt idx="1">
                  <c:v>20000</c:v>
                </c:pt>
                <c:pt idx="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FA-417E-B459-07504FE2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0"/>
        <c:axId val="369206544"/>
        <c:axId val="369208704"/>
      </c:barChart>
      <c:catAx>
        <c:axId val="3692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8704"/>
        <c:crosses val="autoZero"/>
        <c:auto val="1"/>
        <c:lblAlgn val="ctr"/>
        <c:lblOffset val="100"/>
        <c:noMultiLvlLbl val="0"/>
      </c:catAx>
      <c:valAx>
        <c:axId val="3692087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20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jorgeromero.org/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0" Type="http://schemas.openxmlformats.org/officeDocument/2006/relationships/hyperlink" Target="https://www.youtube.com/@jorgeromeronegocios" TargetMode="External"/><Relationship Id="rId4" Type="http://schemas.openxmlformats.org/officeDocument/2006/relationships/hyperlink" Target="https://www.tiktok.com/@jorgeromerolegacy" TargetMode="External"/><Relationship Id="rId9" Type="http://schemas.openxmlformats.org/officeDocument/2006/relationships/hyperlink" Target="https://wa.me/52442680877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95250</xdr:rowOff>
    </xdr:from>
    <xdr:to>
      <xdr:col>6</xdr:col>
      <xdr:colOff>155754</xdr:colOff>
      <xdr:row>47</xdr:row>
      <xdr:rowOff>152400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CC59993A-685D-41F0-9FAF-47D571A0FF13}"/>
            </a:ext>
          </a:extLst>
        </xdr:cNvPr>
        <xdr:cNvSpPr/>
      </xdr:nvSpPr>
      <xdr:spPr>
        <a:xfrm>
          <a:off x="299754" y="1238250"/>
          <a:ext cx="4428000" cy="615315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80316</xdr:rowOff>
    </xdr:from>
    <xdr:to>
      <xdr:col>5</xdr:col>
      <xdr:colOff>561975</xdr:colOff>
      <xdr:row>3</xdr:row>
      <xdr:rowOff>180976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7EB90AEE-F3A6-4652-AD9C-3277AFDE103E}"/>
            </a:ext>
          </a:extLst>
        </xdr:cNvPr>
        <xdr:cNvSpPr txBox="1"/>
      </xdr:nvSpPr>
      <xdr:spPr>
        <a:xfrm>
          <a:off x="1296582" y="80316"/>
          <a:ext cx="3075393" cy="672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Determina tu Salario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Calculadora financiera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44</xdr:row>
      <xdr:rowOff>125092</xdr:rowOff>
    </xdr:from>
    <xdr:to>
      <xdr:col>5</xdr:col>
      <xdr:colOff>676275</xdr:colOff>
      <xdr:row>44</xdr:row>
      <xdr:rowOff>125092</xdr:rowOff>
    </xdr:to>
    <xdr:cxnSp macro="">
      <xdr:nvCxnSpPr>
        <xdr:cNvPr id="4" name="Straight Connector 20" descr="Decorative line">
          <a:extLst>
            <a:ext uri="{FF2B5EF4-FFF2-40B4-BE49-F238E27FC236}">
              <a16:creationId xmlns:a16="http://schemas.microsoft.com/office/drawing/2014/main" id="{9BB583D8-D867-4D61-A338-8078E7A2E6E6}"/>
            </a:ext>
          </a:extLst>
        </xdr:cNvPr>
        <xdr:cNvCxnSpPr>
          <a:cxnSpLocks/>
        </xdr:cNvCxnSpPr>
      </xdr:nvCxnSpPr>
      <xdr:spPr>
        <a:xfrm>
          <a:off x="444041" y="67925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22</xdr:row>
      <xdr:rowOff>38100</xdr:rowOff>
    </xdr:to>
    <xdr:sp macro="" textlink="">
      <xdr:nvSpPr>
        <xdr:cNvPr id="5" name="Step" descr="Here’s how to use the fill handle in Excel:">
          <a:extLst>
            <a:ext uri="{FF2B5EF4-FFF2-40B4-BE49-F238E27FC236}">
              <a16:creationId xmlns:a16="http://schemas.microsoft.com/office/drawing/2014/main" id="{1E7775F0-2F55-41D5-8F3B-3CE6BCCDDCF4}"/>
            </a:ext>
          </a:extLst>
        </xdr:cNvPr>
        <xdr:cNvSpPr txBox="1"/>
      </xdr:nvSpPr>
      <xdr:spPr>
        <a:xfrm>
          <a:off x="535965" y="1813469"/>
          <a:ext cx="3950310" cy="2415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mediante 3 diferentes métodos, la cantidad que tomarás de la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Utilidad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que genera tu negocio para destinarla como tu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Salario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 decir, para cubrir tus gastos personales, alimentos, transporte, entre otros.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Cada método varia en función de la utilidad que generas además del nivel de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riesgo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con el que te identificas más: a mayor riesgo te pagarás más salario. Usa aquel con el que sientas mayor comodidad.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que el ejercicio sea más práctico para ti, se presenta la información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financiera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3 diferentes emprendedores, un ejemplo para cada nivel de riesgo: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232BDE8-FB46-401A-857D-B7BB027802EB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44</xdr:row>
      <xdr:rowOff>182756</xdr:rowOff>
    </xdr:from>
    <xdr:to>
      <xdr:col>5</xdr:col>
      <xdr:colOff>676275</xdr:colOff>
      <xdr:row>47</xdr:row>
      <xdr:rowOff>74620</xdr:rowOff>
    </xdr:to>
    <xdr:sp macro="" textlink="">
      <xdr:nvSpPr>
        <xdr:cNvPr id="8" name="Step" descr="Here’s how to use the fill handle in Excel:">
          <a:extLst>
            <a:ext uri="{FF2B5EF4-FFF2-40B4-BE49-F238E27FC236}">
              <a16:creationId xmlns:a16="http://schemas.microsoft.com/office/drawing/2014/main" id="{57E0B2EA-11F9-4835-B31E-F8552EC6DDEB}"/>
            </a:ext>
          </a:extLst>
        </xdr:cNvPr>
        <xdr:cNvSpPr txBox="1"/>
      </xdr:nvSpPr>
      <xdr:spPr>
        <a:xfrm>
          <a:off x="484533" y="6850256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9" name="Step" descr="Save time by filling cells automatically">
          <a:extLst>
            <a:ext uri="{FF2B5EF4-FFF2-40B4-BE49-F238E27FC236}">
              <a16:creationId xmlns:a16="http://schemas.microsoft.com/office/drawing/2014/main" id="{239799DA-2F60-4D41-B136-9ED67DF65BC2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379757</xdr:colOff>
      <xdr:row>48</xdr:row>
      <xdr:rowOff>57150</xdr:rowOff>
    </xdr:from>
    <xdr:to>
      <xdr:col>5</xdr:col>
      <xdr:colOff>733425</xdr:colOff>
      <xdr:row>51</xdr:row>
      <xdr:rowOff>180975</xdr:rowOff>
    </xdr:to>
    <xdr:sp macro="" textlink="">
      <xdr:nvSpPr>
        <xdr:cNvPr id="10" name="Step" descr="Here’s how to use the fill handle in Excel:">
          <a:extLst>
            <a:ext uri="{FF2B5EF4-FFF2-40B4-BE49-F238E27FC236}">
              <a16:creationId xmlns:a16="http://schemas.microsoft.com/office/drawing/2014/main" id="{D4871EC9-7D13-45A4-ACED-460CB077BCBD}"/>
            </a:ext>
          </a:extLst>
        </xdr:cNvPr>
        <xdr:cNvSpPr txBox="1"/>
      </xdr:nvSpPr>
      <xdr:spPr>
        <a:xfrm>
          <a:off x="379757" y="9201150"/>
          <a:ext cx="4163668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las personas tomadas como ejemplo. Se omite su nombre y marca por motivos de confidencialidad.</a:t>
          </a:r>
        </a:p>
      </xdr:txBody>
    </xdr:sp>
    <xdr:clientData/>
  </xdr:twoCellAnchor>
  <xdr:twoCellAnchor>
    <xdr:from>
      <xdr:col>2</xdr:col>
      <xdr:colOff>123824</xdr:colOff>
      <xdr:row>51</xdr:row>
      <xdr:rowOff>142875</xdr:rowOff>
    </xdr:from>
    <xdr:to>
      <xdr:col>6</xdr:col>
      <xdr:colOff>38099</xdr:colOff>
      <xdr:row>54</xdr:row>
      <xdr:rowOff>141095</xdr:rowOff>
    </xdr:to>
    <xdr:sp macro="" textlink="">
      <xdr:nvSpPr>
        <xdr:cNvPr id="11" name="Step" descr="Here’s how to use the fill handle in Excel:">
          <a:extLst>
            <a:ext uri="{FF2B5EF4-FFF2-40B4-BE49-F238E27FC236}">
              <a16:creationId xmlns:a16="http://schemas.microsoft.com/office/drawing/2014/main" id="{BA30915E-A815-45EC-B0D3-BAC8EC8BBCC1}"/>
            </a:ext>
          </a:extLst>
        </xdr:cNvPr>
        <xdr:cNvSpPr txBox="1"/>
      </xdr:nvSpPr>
      <xdr:spPr>
        <a:xfrm>
          <a:off x="1647824" y="9858375"/>
          <a:ext cx="2962275" cy="56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52</xdr:row>
      <xdr:rowOff>28575</xdr:rowOff>
    </xdr:from>
    <xdr:to>
      <xdr:col>2</xdr:col>
      <xdr:colOff>19050</xdr:colOff>
      <xdr:row>54</xdr:row>
      <xdr:rowOff>95773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D117CE6-2C40-4E76-8C3A-543EFEE9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934575"/>
          <a:ext cx="1200150" cy="448198"/>
        </a:xfrm>
        <a:prstGeom prst="rect">
          <a:avLst/>
        </a:prstGeom>
      </xdr:spPr>
    </xdr:pic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13" name="Straight Connector 20" descr="Decorative line">
          <a:extLst>
            <a:ext uri="{FF2B5EF4-FFF2-40B4-BE49-F238E27FC236}">
              <a16:creationId xmlns:a16="http://schemas.microsoft.com/office/drawing/2014/main" id="{2CED9B97-B945-45C9-8ABE-1723E35A590A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562470</xdr:colOff>
      <xdr:row>56</xdr:row>
      <xdr:rowOff>130486</xdr:rowOff>
    </xdr:from>
    <xdr:to>
      <xdr:col>3</xdr:col>
      <xdr:colOff>159784</xdr:colOff>
      <xdr:row>58</xdr:row>
      <xdr:rowOff>107012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1B856-9806-4043-98A7-24DE7ED3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0" y="9274486"/>
          <a:ext cx="359314" cy="3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254244</xdr:colOff>
      <xdr:row>56</xdr:row>
      <xdr:rowOff>116756</xdr:rowOff>
    </xdr:from>
    <xdr:to>
      <xdr:col>0</xdr:col>
      <xdr:colOff>614244</xdr:colOff>
      <xdr:row>58</xdr:row>
      <xdr:rowOff>95756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F01D11-833F-4653-B555-FE8C29A1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" y="9260756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83562</xdr:rowOff>
    </xdr:from>
    <xdr:to>
      <xdr:col>1</xdr:col>
      <xdr:colOff>10990</xdr:colOff>
      <xdr:row>60</xdr:row>
      <xdr:rowOff>21320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6DFCCB85-0A8F-4A1A-A020-221E7B1B7E89}"/>
            </a:ext>
          </a:extLst>
        </xdr:cNvPr>
        <xdr:cNvSpPr txBox="1"/>
      </xdr:nvSpPr>
      <xdr:spPr>
        <a:xfrm>
          <a:off x="47625" y="9608562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56</xdr:row>
      <xdr:rowOff>63383</xdr:rowOff>
    </xdr:from>
    <xdr:to>
      <xdr:col>1</xdr:col>
      <xdr:colOff>40298</xdr:colOff>
      <xdr:row>59</xdr:row>
      <xdr:rowOff>164792</xdr:rowOff>
    </xdr:to>
    <xdr:sp macro="" textlink="">
      <xdr:nvSpPr>
        <xdr:cNvPr id="19" name="Rectá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5E1640-91DF-4DC4-BA08-6A205CCC83FC}"/>
            </a:ext>
          </a:extLst>
        </xdr:cNvPr>
        <xdr:cNvSpPr/>
      </xdr:nvSpPr>
      <xdr:spPr>
        <a:xfrm>
          <a:off x="68872" y="9207383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374319</xdr:colOff>
      <xdr:row>56</xdr:row>
      <xdr:rowOff>122751</xdr:rowOff>
    </xdr:from>
    <xdr:to>
      <xdr:col>1</xdr:col>
      <xdr:colOff>734319</xdr:colOff>
      <xdr:row>58</xdr:row>
      <xdr:rowOff>101751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8236E84-7AE4-4B80-A7A4-7B7D6FF1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19" y="926675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90456</xdr:colOff>
      <xdr:row>58</xdr:row>
      <xdr:rowOff>89462</xdr:rowOff>
    </xdr:from>
    <xdr:to>
      <xdr:col>2</xdr:col>
      <xdr:colOff>269544</xdr:colOff>
      <xdr:row>60</xdr:row>
      <xdr:rowOff>46364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1D61FAC7-E092-4ED5-AB60-5A51A014CBC1}"/>
            </a:ext>
          </a:extLst>
        </xdr:cNvPr>
        <xdr:cNvSpPr txBox="1"/>
      </xdr:nvSpPr>
      <xdr:spPr>
        <a:xfrm>
          <a:off x="852456" y="9614462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652097</xdr:colOff>
      <xdr:row>56</xdr:row>
      <xdr:rowOff>136959</xdr:rowOff>
    </xdr:from>
    <xdr:to>
      <xdr:col>6</xdr:col>
      <xdr:colOff>252047</xdr:colOff>
      <xdr:row>58</xdr:row>
      <xdr:rowOff>117909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0A57F4D-65DE-4963-BD95-D677289F8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7" y="9280959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516544</xdr:colOff>
      <xdr:row>58</xdr:row>
      <xdr:rowOff>44637</xdr:rowOff>
    </xdr:from>
    <xdr:to>
      <xdr:col>5</xdr:col>
      <xdr:colOff>160454</xdr:colOff>
      <xdr:row>59</xdr:row>
      <xdr:rowOff>160402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8306235-1B0D-4E9E-9650-521BF257A221}"/>
            </a:ext>
          </a:extLst>
        </xdr:cNvPr>
        <xdr:cNvSpPr txBox="1"/>
      </xdr:nvSpPr>
      <xdr:spPr>
        <a:xfrm>
          <a:off x="2802544" y="9569637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125473</xdr:colOff>
      <xdr:row>56</xdr:row>
      <xdr:rowOff>118640</xdr:rowOff>
    </xdr:from>
    <xdr:to>
      <xdr:col>4</xdr:col>
      <xdr:colOff>442541</xdr:colOff>
      <xdr:row>58</xdr:row>
      <xdr:rowOff>63638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9CC7BE9-DB93-434E-A131-0CD3CA20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73473" y="9262640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611793</xdr:colOff>
      <xdr:row>56</xdr:row>
      <xdr:rowOff>129364</xdr:rowOff>
    </xdr:from>
    <xdr:to>
      <xdr:col>5</xdr:col>
      <xdr:colOff>56011</xdr:colOff>
      <xdr:row>59</xdr:row>
      <xdr:rowOff>127745</xdr:rowOff>
    </xdr:to>
    <xdr:sp macro="" textlink="">
      <xdr:nvSpPr>
        <xdr:cNvPr id="25" name="Rectángulo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A3A0748-EFDC-470C-98AA-73E8D3A9B35E}"/>
            </a:ext>
          </a:extLst>
        </xdr:cNvPr>
        <xdr:cNvSpPr/>
      </xdr:nvSpPr>
      <xdr:spPr>
        <a:xfrm>
          <a:off x="2897793" y="9273364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277762</xdr:colOff>
      <xdr:row>58</xdr:row>
      <xdr:rowOff>77377</xdr:rowOff>
    </xdr:from>
    <xdr:to>
      <xdr:col>3</xdr:col>
      <xdr:colOff>458737</xdr:colOff>
      <xdr:row>60</xdr:row>
      <xdr:rowOff>15135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A7A240E3-7125-4C49-9E93-1F65056AC45B}"/>
            </a:ext>
          </a:extLst>
        </xdr:cNvPr>
        <xdr:cNvSpPr txBox="1"/>
      </xdr:nvSpPr>
      <xdr:spPr>
        <a:xfrm>
          <a:off x="1801762" y="9602377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364129</xdr:colOff>
      <xdr:row>56</xdr:row>
      <xdr:rowOff>38100</xdr:rowOff>
    </xdr:from>
    <xdr:to>
      <xdr:col>3</xdr:col>
      <xdr:colOff>335555</xdr:colOff>
      <xdr:row>59</xdr:row>
      <xdr:rowOff>139509</xdr:rowOff>
    </xdr:to>
    <xdr:sp macro="" textlink="">
      <xdr:nvSpPr>
        <xdr:cNvPr id="27" name="Rectángul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169A527-813A-484E-B2A7-9D8E8B5E7026}"/>
            </a:ext>
          </a:extLst>
        </xdr:cNvPr>
        <xdr:cNvSpPr/>
      </xdr:nvSpPr>
      <xdr:spPr>
        <a:xfrm>
          <a:off x="1888129" y="9182100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193060</xdr:colOff>
      <xdr:row>56</xdr:row>
      <xdr:rowOff>59539</xdr:rowOff>
    </xdr:from>
    <xdr:to>
      <xdr:col>2</xdr:col>
      <xdr:colOff>164486</xdr:colOff>
      <xdr:row>59</xdr:row>
      <xdr:rowOff>160948</xdr:rowOff>
    </xdr:to>
    <xdr:sp macro="" textlink="">
      <xdr:nvSpPr>
        <xdr:cNvPr id="28" name="Rectángulo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1BE0524-5EEA-40F2-89B1-D66F65DC673C}"/>
            </a:ext>
          </a:extLst>
        </xdr:cNvPr>
        <xdr:cNvSpPr/>
      </xdr:nvSpPr>
      <xdr:spPr>
        <a:xfrm>
          <a:off x="955060" y="9203539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128221</xdr:colOff>
      <xdr:row>58</xdr:row>
      <xdr:rowOff>35112</xdr:rowOff>
    </xdr:from>
    <xdr:to>
      <xdr:col>7</xdr:col>
      <xdr:colOff>62279</xdr:colOff>
      <xdr:row>59</xdr:row>
      <xdr:rowOff>150877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16192E2-4FA3-4377-9006-2081DD130493}"/>
            </a:ext>
          </a:extLst>
        </xdr:cNvPr>
        <xdr:cNvSpPr txBox="1"/>
      </xdr:nvSpPr>
      <xdr:spPr>
        <a:xfrm>
          <a:off x="3938221" y="9560112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170537</xdr:rowOff>
    </xdr:from>
    <xdr:to>
      <xdr:col>1</xdr:col>
      <xdr:colOff>133349</xdr:colOff>
      <xdr:row>4</xdr:row>
      <xdr:rowOff>65761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8952205-5713-AB03-56CB-A1CE952D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0537"/>
          <a:ext cx="657224" cy="657224"/>
        </a:xfrm>
        <a:prstGeom prst="rect">
          <a:avLst/>
        </a:prstGeom>
      </xdr:spPr>
    </xdr:pic>
    <xdr:clientData/>
  </xdr:twoCellAnchor>
  <xdr:twoCellAnchor>
    <xdr:from>
      <xdr:col>1</xdr:col>
      <xdr:colOff>200708</xdr:colOff>
      <xdr:row>23</xdr:row>
      <xdr:rowOff>57151</xdr:rowOff>
    </xdr:from>
    <xdr:to>
      <xdr:col>5</xdr:col>
      <xdr:colOff>741908</xdr:colOff>
      <xdr:row>26</xdr:row>
      <xdr:rowOff>76201</xdr:rowOff>
    </xdr:to>
    <xdr:sp macro="" textlink="">
      <xdr:nvSpPr>
        <xdr:cNvPr id="40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508B7BFC-A06B-4443-A427-2577E3CC26A4}"/>
            </a:ext>
          </a:extLst>
        </xdr:cNvPr>
        <xdr:cNvSpPr txBox="1"/>
      </xdr:nvSpPr>
      <xdr:spPr>
        <a:xfrm>
          <a:off x="962708" y="4438651"/>
          <a:ext cx="35892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Método conservador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tomarás como referencia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los gastos que esperas tener cada mes.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561975</xdr:colOff>
      <xdr:row>23</xdr:row>
      <xdr:rowOff>125119</xdr:rowOff>
    </xdr:from>
    <xdr:to>
      <xdr:col>1</xdr:col>
      <xdr:colOff>174507</xdr:colOff>
      <xdr:row>25</xdr:row>
      <xdr:rowOff>114894</xdr:rowOff>
    </xdr:to>
    <xdr:sp macro="" textlink="">
      <xdr:nvSpPr>
        <xdr:cNvPr id="41" name="Oval 26" descr="2">
          <a:extLst>
            <a:ext uri="{FF2B5EF4-FFF2-40B4-BE49-F238E27FC236}">
              <a16:creationId xmlns:a16="http://schemas.microsoft.com/office/drawing/2014/main" id="{DDBF4805-2DFD-4EA9-AC5F-B1D253D93BBA}"/>
            </a:ext>
          </a:extLst>
        </xdr:cNvPr>
        <xdr:cNvSpPr/>
      </xdr:nvSpPr>
      <xdr:spPr>
        <a:xfrm>
          <a:off x="561975" y="4506619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1</xdr:col>
      <xdr:colOff>191185</xdr:colOff>
      <xdr:row>26</xdr:row>
      <xdr:rowOff>74503</xdr:rowOff>
    </xdr:from>
    <xdr:to>
      <xdr:col>5</xdr:col>
      <xdr:colOff>730942</xdr:colOff>
      <xdr:row>31</xdr:row>
      <xdr:rowOff>57151</xdr:rowOff>
    </xdr:to>
    <xdr:sp macro="" textlink="">
      <xdr:nvSpPr>
        <xdr:cNvPr id="42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485102B3-8284-4502-840E-E9D2A6FDED21}"/>
            </a:ext>
          </a:extLst>
        </xdr:cNvPr>
        <xdr:cNvSpPr txBox="1"/>
      </xdr:nvSpPr>
      <xdr:spPr>
        <a:xfrm>
          <a:off x="953185" y="5027503"/>
          <a:ext cx="3587757" cy="935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Riesgo medio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básicamente te pagas un salario que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se encuentre por debajo de las necesidades que necesitas cubrir cada mes y añades un porcentaje con base a objetivos (nuevas afiliaciones, comisiones, entre otros).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561975</xdr:colOff>
      <xdr:row>26</xdr:row>
      <xdr:rowOff>133597</xdr:rowOff>
    </xdr:from>
    <xdr:to>
      <xdr:col>1</xdr:col>
      <xdr:colOff>174507</xdr:colOff>
      <xdr:row>28</xdr:row>
      <xdr:rowOff>122813</xdr:rowOff>
    </xdr:to>
    <xdr:sp macro="" textlink="">
      <xdr:nvSpPr>
        <xdr:cNvPr id="43" name="Oval 28" descr="3">
          <a:extLst>
            <a:ext uri="{FF2B5EF4-FFF2-40B4-BE49-F238E27FC236}">
              <a16:creationId xmlns:a16="http://schemas.microsoft.com/office/drawing/2014/main" id="{502978AD-C959-4739-944C-790BEB6DC34C}"/>
            </a:ext>
          </a:extLst>
        </xdr:cNvPr>
        <xdr:cNvSpPr/>
      </xdr:nvSpPr>
      <xdr:spPr>
        <a:xfrm>
          <a:off x="561975" y="5086597"/>
          <a:ext cx="374532" cy="370216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1</xdr:col>
      <xdr:colOff>172135</xdr:colOff>
      <xdr:row>30</xdr:row>
      <xdr:rowOff>179279</xdr:rowOff>
    </xdr:from>
    <xdr:to>
      <xdr:col>5</xdr:col>
      <xdr:colOff>711892</xdr:colOff>
      <xdr:row>37</xdr:row>
      <xdr:rowOff>171451</xdr:rowOff>
    </xdr:to>
    <xdr:sp macro="" textlink="">
      <xdr:nvSpPr>
        <xdr:cNvPr id="44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AAC1DFEF-B928-40DB-A3DA-2517291F7D9D}"/>
            </a:ext>
          </a:extLst>
        </xdr:cNvPr>
        <xdr:cNvSpPr txBox="1"/>
      </xdr:nvSpPr>
      <xdr:spPr>
        <a:xfrm>
          <a:off x="934135" y="5894279"/>
          <a:ext cx="3587757" cy="1325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Riesgo alto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es un método que se enfoca en la expansión, te pagas con base a resultados de crecimiento: porcentaje de la segunda compra de cada cliente, porcentaje de las ventas generadas por clientes que llegaron recomendados, alianzas generadas en ferias empresariales, campañas específicas.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542925</xdr:colOff>
      <xdr:row>31</xdr:row>
      <xdr:rowOff>57397</xdr:rowOff>
    </xdr:from>
    <xdr:to>
      <xdr:col>1</xdr:col>
      <xdr:colOff>155457</xdr:colOff>
      <xdr:row>33</xdr:row>
      <xdr:rowOff>46613</xdr:rowOff>
    </xdr:to>
    <xdr:sp macro="" textlink="">
      <xdr:nvSpPr>
        <xdr:cNvPr id="45" name="Oval 28" descr="3">
          <a:extLst>
            <a:ext uri="{FF2B5EF4-FFF2-40B4-BE49-F238E27FC236}">
              <a16:creationId xmlns:a16="http://schemas.microsoft.com/office/drawing/2014/main" id="{F8294621-0295-4D9D-AC75-17C040FC497B}"/>
            </a:ext>
          </a:extLst>
        </xdr:cNvPr>
        <xdr:cNvSpPr/>
      </xdr:nvSpPr>
      <xdr:spPr>
        <a:xfrm>
          <a:off x="542925" y="5962897"/>
          <a:ext cx="374532" cy="370216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>
    <xdr:from>
      <xdr:col>0</xdr:col>
      <xdr:colOff>485775</xdr:colOff>
      <xdr:row>38</xdr:row>
      <xdr:rowOff>0</xdr:rowOff>
    </xdr:from>
    <xdr:to>
      <xdr:col>5</xdr:col>
      <xdr:colOff>626085</xdr:colOff>
      <xdr:row>44</xdr:row>
      <xdr:rowOff>28575</xdr:rowOff>
    </xdr:to>
    <xdr:sp macro="" textlink="">
      <xdr:nvSpPr>
        <xdr:cNvPr id="46" name="Step" descr="Here’s how to use the fill handle in Excel:">
          <a:extLst>
            <a:ext uri="{FF2B5EF4-FFF2-40B4-BE49-F238E27FC236}">
              <a16:creationId xmlns:a16="http://schemas.microsoft.com/office/drawing/2014/main" id="{408A0FA0-88DF-4526-8644-ABD930416DA8}"/>
            </a:ext>
          </a:extLst>
        </xdr:cNvPr>
        <xdr:cNvSpPr txBox="1"/>
      </xdr:nvSpPr>
      <xdr:spPr>
        <a:xfrm>
          <a:off x="485775" y="7353300"/>
          <a:ext cx="395031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Existen más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métodos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para asignarte un salario, como por ejemplo sumar a cada producto algunos centavos o pesos que irán directamente a tu bolsillo.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Págate con el esquema que resuene más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contigo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o también puedes tomar elementos de cada uno.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53975</xdr:rowOff>
    </xdr:from>
    <xdr:to>
      <xdr:col>0</xdr:col>
      <xdr:colOff>431800</xdr:colOff>
      <xdr:row>0</xdr:row>
      <xdr:rowOff>339725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8D048CE-06ED-492C-B895-99C55DC8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53975"/>
          <a:ext cx="285750" cy="2857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30</xdr:row>
      <xdr:rowOff>52387</xdr:rowOff>
    </xdr:from>
    <xdr:to>
      <xdr:col>5</xdr:col>
      <xdr:colOff>571500</xdr:colOff>
      <xdr:row>43</xdr:row>
      <xdr:rowOff>33337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62564BB-C1D9-9512-8EFE-0E38D02B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651712</xdr:colOff>
      <xdr:row>55</xdr:row>
      <xdr:rowOff>19050</xdr:rowOff>
    </xdr:from>
    <xdr:to>
      <xdr:col>5</xdr:col>
      <xdr:colOff>861262</xdr:colOff>
      <xdr:row>68</xdr:row>
      <xdr:rowOff>51134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FFAC51F-F30F-4FE2-93E7-4479F2233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53975</xdr:rowOff>
    </xdr:from>
    <xdr:to>
      <xdr:col>0</xdr:col>
      <xdr:colOff>431800</xdr:colOff>
      <xdr:row>0</xdr:row>
      <xdr:rowOff>339725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ADCCF-4354-4384-988F-497CA8156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53975"/>
          <a:ext cx="285750" cy="2857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30</xdr:row>
      <xdr:rowOff>52387</xdr:rowOff>
    </xdr:from>
    <xdr:to>
      <xdr:col>5</xdr:col>
      <xdr:colOff>571500</xdr:colOff>
      <xdr:row>43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C15901-9EEB-4CC7-87C1-71C861BE1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651712</xdr:colOff>
      <xdr:row>55</xdr:row>
      <xdr:rowOff>9524</xdr:rowOff>
    </xdr:from>
    <xdr:to>
      <xdr:col>5</xdr:col>
      <xdr:colOff>861262</xdr:colOff>
      <xdr:row>68</xdr:row>
      <xdr:rowOff>51133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B2865C-CD71-4906-AD6C-2280EFC0E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Proyectos\Youtube\Plantillas%20Excel\Punto%20de%20Equilibrio%20U&#241;as%20JR.xlsx" TargetMode="External"/><Relationship Id="rId1" Type="http://schemas.openxmlformats.org/officeDocument/2006/relationships/externalLinkPath" Target="Punto%20de%20Equilibrio%20U&#241;as%20J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 2"/>
      <sheetName val="Ejemplo"/>
      <sheetName val="Futuro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E317-EF6F-4EC3-99D1-58BBB8356335}">
  <sheetPr>
    <tabColor theme="4" tint="0.39997558519241921"/>
  </sheetPr>
  <dimension ref="A1:G61"/>
  <sheetViews>
    <sheetView tabSelected="1" zoomScaleNormal="100" workbookViewId="0">
      <selection activeCell="I9" sqref="I9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ht="15" customHeight="1" x14ac:dyDescent="0.25">
      <c r="A30" s="3"/>
      <c r="B30" s="3"/>
      <c r="C30" s="3"/>
      <c r="D30" s="3"/>
      <c r="E30" s="3"/>
      <c r="F30" s="3"/>
      <c r="G30" s="3"/>
    </row>
    <row r="31" spans="1:7" ht="15" customHeight="1" x14ac:dyDescent="0.25">
      <c r="A31" s="3"/>
      <c r="B31" s="3"/>
      <c r="C31" s="3"/>
      <c r="D31" s="3"/>
      <c r="E31" s="3"/>
      <c r="F31" s="3"/>
      <c r="G31" s="3"/>
    </row>
    <row r="32" spans="1:7" ht="15" customHeight="1" x14ac:dyDescent="0.25">
      <c r="A32" s="3"/>
      <c r="B32" s="3"/>
      <c r="C32" s="3"/>
      <c r="D32" s="3"/>
      <c r="E32" s="3"/>
      <c r="F32" s="3"/>
      <c r="G32" s="3"/>
    </row>
    <row r="33" spans="1:7" ht="15" customHeight="1" x14ac:dyDescent="0.25">
      <c r="A33" s="3"/>
      <c r="B33" s="3"/>
      <c r="C33" s="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3"/>
      <c r="F34" s="3"/>
      <c r="G34" s="3"/>
    </row>
    <row r="35" spans="1:7" ht="15" customHeight="1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3"/>
      <c r="B46" s="3"/>
      <c r="C46" s="3"/>
      <c r="D46" s="3"/>
      <c r="E46" s="3"/>
      <c r="F46" s="3"/>
      <c r="G46" s="3"/>
    </row>
    <row r="47" spans="1:7" ht="15" customHeight="1" x14ac:dyDescent="0.25">
      <c r="A47" s="3"/>
      <c r="B47" s="3"/>
      <c r="C47" s="3"/>
      <c r="D47" s="3"/>
      <c r="E47" s="3"/>
      <c r="F47" s="3"/>
      <c r="G47" s="3"/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>
      <c r="A49" s="3"/>
      <c r="B49" s="3"/>
      <c r="C49" s="3"/>
      <c r="D49" s="3"/>
      <c r="E49" s="3"/>
      <c r="F49" s="3"/>
      <c r="G49" s="3"/>
    </row>
    <row r="50" spans="1:7" ht="15" customHeight="1" x14ac:dyDescent="0.25">
      <c r="A50" s="3"/>
      <c r="B50" s="3"/>
      <c r="C50" s="3"/>
      <c r="D50" s="3"/>
      <c r="E50" s="3"/>
      <c r="F50" s="3"/>
      <c r="G50" s="3"/>
    </row>
    <row r="51" spans="1:7" ht="15" customHeight="1" x14ac:dyDescent="0.25">
      <c r="A51" s="3"/>
      <c r="B51" s="3"/>
      <c r="C51" s="3"/>
      <c r="D51" s="3"/>
      <c r="E51" s="3"/>
      <c r="F51" s="3"/>
      <c r="G51" s="3"/>
    </row>
    <row r="52" spans="1:7" ht="15" customHeight="1" x14ac:dyDescent="0.25">
      <c r="A52" s="3"/>
      <c r="B52" s="3"/>
      <c r="C52" s="3"/>
      <c r="D52" s="3"/>
      <c r="E52" s="3"/>
      <c r="F52" s="3"/>
      <c r="G52" s="3"/>
    </row>
    <row r="53" spans="1:7" ht="15" customHeight="1" x14ac:dyDescent="0.25">
      <c r="A53" s="3"/>
      <c r="B53" s="3"/>
      <c r="C53" s="3"/>
      <c r="D53" s="3"/>
      <c r="E53" s="3"/>
      <c r="F53" s="3"/>
      <c r="G53" s="3"/>
    </row>
    <row r="54" spans="1:7" ht="15" customHeight="1" x14ac:dyDescent="0.25">
      <c r="A54" s="3"/>
      <c r="B54" s="3"/>
      <c r="C54" s="3"/>
      <c r="D54" s="3"/>
      <c r="E54" s="3"/>
      <c r="F54" s="3"/>
      <c r="G54" s="3"/>
    </row>
    <row r="55" spans="1:7" ht="15" customHeight="1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I71"/>
  <sheetViews>
    <sheetView showGridLines="0" zoomScaleNormal="100" workbookViewId="0">
      <selection activeCell="A3" sqref="A3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6.28515625" customWidth="1"/>
    <col min="4" max="4" width="22.140625" customWidth="1"/>
    <col min="5" max="5" width="19.140625" customWidth="1"/>
    <col min="6" max="6" width="13.7109375" customWidth="1"/>
    <col min="7" max="7" width="14.85546875" customWidth="1"/>
    <col min="8" max="8" width="13.7109375" customWidth="1"/>
    <col min="9" max="9" width="14.28515625" customWidth="1"/>
    <col min="10" max="10" width="14.42578125" customWidth="1"/>
    <col min="11" max="11" width="13.140625" customWidth="1"/>
    <col min="12" max="12" width="12.85546875" customWidth="1"/>
    <col min="13" max="13" width="12.140625" customWidth="1"/>
    <col min="14" max="15" width="12" bestFit="1" customWidth="1"/>
    <col min="16" max="16" width="12.5703125" bestFit="1" customWidth="1"/>
  </cols>
  <sheetData>
    <row r="1" spans="1:9" ht="30" customHeight="1" x14ac:dyDescent="0.25">
      <c r="A1" s="11" t="s">
        <v>1</v>
      </c>
      <c r="B1" s="12"/>
      <c r="C1" s="13"/>
      <c r="D1" s="12"/>
      <c r="E1" s="12"/>
      <c r="F1" s="12"/>
      <c r="G1" s="12"/>
      <c r="H1" s="7"/>
      <c r="I1" s="8"/>
    </row>
    <row r="2" spans="1:9" ht="21" customHeight="1" x14ac:dyDescent="0.3">
      <c r="A2" s="40" t="s">
        <v>49</v>
      </c>
      <c r="B2" s="41"/>
      <c r="C2" s="41"/>
      <c r="D2" s="41"/>
      <c r="E2" s="41"/>
      <c r="F2" s="41"/>
      <c r="G2" s="41"/>
      <c r="H2" s="7"/>
      <c r="I2" s="8"/>
    </row>
    <row r="3" spans="1:9" x14ac:dyDescent="0.25">
      <c r="G3" s="9"/>
      <c r="H3" s="10"/>
    </row>
    <row r="4" spans="1:9" x14ac:dyDescent="0.25">
      <c r="G4" s="9"/>
      <c r="H4" s="10"/>
    </row>
    <row r="5" spans="1:9" ht="21" x14ac:dyDescent="0.35">
      <c r="A5" s="38" t="s">
        <v>50</v>
      </c>
      <c r="B5" s="38"/>
      <c r="G5" s="9"/>
      <c r="H5" s="10"/>
    </row>
    <row r="6" spans="1:9" ht="16.5" customHeight="1" x14ac:dyDescent="0.25">
      <c r="A6" s="19" t="s">
        <v>2</v>
      </c>
      <c r="G6" s="9"/>
      <c r="H6" s="10"/>
    </row>
    <row r="7" spans="1:9" x14ac:dyDescent="0.25">
      <c r="A7" s="14"/>
      <c r="G7" s="9"/>
      <c r="H7" s="10"/>
    </row>
    <row r="8" spans="1:9" x14ac:dyDescent="0.25">
      <c r="A8" s="14" t="s">
        <v>3</v>
      </c>
      <c r="G8" s="9"/>
      <c r="H8" s="10"/>
    </row>
    <row r="9" spans="1:9" ht="9.75" customHeight="1" thickBot="1" x14ac:dyDescent="0.3">
      <c r="A9" s="14"/>
      <c r="G9" s="9"/>
      <c r="H9" s="10"/>
    </row>
    <row r="10" spans="1:9" x14ac:dyDescent="0.25">
      <c r="A10" s="15" t="s">
        <v>4</v>
      </c>
      <c r="B10" s="20">
        <v>4400</v>
      </c>
      <c r="D10" s="4" t="s">
        <v>37</v>
      </c>
      <c r="G10" s="9"/>
      <c r="H10" s="10"/>
    </row>
    <row r="11" spans="1:9" x14ac:dyDescent="0.25">
      <c r="A11" s="16" t="s">
        <v>7</v>
      </c>
      <c r="B11" s="21">
        <v>1800</v>
      </c>
      <c r="D11" s="5" t="s">
        <v>38</v>
      </c>
      <c r="G11" s="9"/>
      <c r="H11" s="10"/>
    </row>
    <row r="12" spans="1:9" x14ac:dyDescent="0.25">
      <c r="A12" s="16" t="s">
        <v>11</v>
      </c>
      <c r="B12" s="21">
        <v>900</v>
      </c>
      <c r="D12" s="5" t="s">
        <v>39</v>
      </c>
      <c r="G12" s="9"/>
      <c r="H12" s="10"/>
    </row>
    <row r="13" spans="1:9" x14ac:dyDescent="0.25">
      <c r="A13" s="16" t="s">
        <v>12</v>
      </c>
      <c r="B13" s="21">
        <v>299</v>
      </c>
      <c r="D13" s="5" t="s">
        <v>47</v>
      </c>
      <c r="G13" s="9"/>
      <c r="H13" s="10"/>
    </row>
    <row r="14" spans="1:9" x14ac:dyDescent="0.25">
      <c r="A14" s="16" t="s">
        <v>5</v>
      </c>
      <c r="B14" s="21">
        <v>200</v>
      </c>
      <c r="D14" s="5" t="s">
        <v>40</v>
      </c>
      <c r="G14" s="9"/>
      <c r="H14" s="10"/>
    </row>
    <row r="15" spans="1:9" x14ac:dyDescent="0.25">
      <c r="A15" s="18" t="s">
        <v>13</v>
      </c>
      <c r="B15" s="21">
        <v>600</v>
      </c>
      <c r="D15" s="5" t="s">
        <v>41</v>
      </c>
      <c r="G15" s="9"/>
      <c r="H15" s="10"/>
    </row>
    <row r="16" spans="1:9" x14ac:dyDescent="0.25">
      <c r="A16" s="16" t="s">
        <v>15</v>
      </c>
      <c r="B16" s="21">
        <v>2200</v>
      </c>
      <c r="D16" s="5"/>
      <c r="G16" s="9"/>
      <c r="H16" s="10"/>
    </row>
    <row r="17" spans="1:8" x14ac:dyDescent="0.25">
      <c r="A17" s="16" t="s">
        <v>6</v>
      </c>
      <c r="B17" s="21">
        <v>0</v>
      </c>
      <c r="G17" s="9"/>
      <c r="H17" s="10"/>
    </row>
    <row r="18" spans="1:8" x14ac:dyDescent="0.25">
      <c r="A18" s="16" t="s">
        <v>0</v>
      </c>
      <c r="B18" s="21">
        <v>0</v>
      </c>
      <c r="G18" s="9"/>
      <c r="H18" s="10"/>
    </row>
    <row r="19" spans="1:8" x14ac:dyDescent="0.25">
      <c r="A19" s="16" t="s">
        <v>14</v>
      </c>
      <c r="B19" s="21">
        <v>1800</v>
      </c>
      <c r="G19" s="9"/>
      <c r="H19" s="10"/>
    </row>
    <row r="20" spans="1:8" x14ac:dyDescent="0.25">
      <c r="A20" s="16" t="s">
        <v>8</v>
      </c>
      <c r="B20" s="21">
        <v>1750</v>
      </c>
      <c r="G20" s="9"/>
      <c r="H20" s="10"/>
    </row>
    <row r="21" spans="1:8" ht="15.75" thickBot="1" x14ac:dyDescent="0.3">
      <c r="A21" s="16" t="s">
        <v>9</v>
      </c>
      <c r="B21" s="21">
        <v>500</v>
      </c>
      <c r="G21" s="9"/>
      <c r="H21" s="10"/>
    </row>
    <row r="22" spans="1:8" ht="19.5" thickBot="1" x14ac:dyDescent="0.35">
      <c r="A22" s="17" t="s">
        <v>10</v>
      </c>
      <c r="B22" s="22">
        <v>1000</v>
      </c>
      <c r="D22" s="27" t="s">
        <v>17</v>
      </c>
      <c r="E22" s="4"/>
      <c r="G22" s="9"/>
      <c r="H22" s="10"/>
    </row>
    <row r="23" spans="1:8" ht="19.5" customHeight="1" thickBot="1" x14ac:dyDescent="0.35">
      <c r="A23" s="23" t="s">
        <v>16</v>
      </c>
      <c r="B23" s="24">
        <f>SUM(B5:B22)</f>
        <v>15449</v>
      </c>
      <c r="D23" s="26">
        <f>ROUND(B23,-1)</f>
        <v>15450</v>
      </c>
      <c r="E23" s="25"/>
      <c r="G23" s="9"/>
      <c r="H23" s="10"/>
    </row>
    <row r="24" spans="1:8" x14ac:dyDescent="0.25">
      <c r="A24" s="14"/>
      <c r="G24" s="9"/>
      <c r="H24" s="10"/>
    </row>
    <row r="25" spans="1:8" x14ac:dyDescent="0.25">
      <c r="A25" s="14"/>
      <c r="G25" s="9"/>
      <c r="H25" s="10"/>
    </row>
    <row r="26" spans="1:8" x14ac:dyDescent="0.25">
      <c r="A26" s="14"/>
      <c r="G26" s="9"/>
      <c r="H26" s="10"/>
    </row>
    <row r="27" spans="1:8" x14ac:dyDescent="0.25">
      <c r="G27" s="9"/>
      <c r="H27" s="10"/>
    </row>
    <row r="28" spans="1:8" x14ac:dyDescent="0.25">
      <c r="G28" s="9"/>
      <c r="H28" s="10"/>
    </row>
    <row r="29" spans="1:8" ht="21" x14ac:dyDescent="0.35">
      <c r="A29" s="28" t="s">
        <v>18</v>
      </c>
      <c r="B29" s="28"/>
      <c r="G29" s="9"/>
      <c r="H29" s="10"/>
    </row>
    <row r="30" spans="1:8" x14ac:dyDescent="0.25">
      <c r="A30" s="19" t="s">
        <v>19</v>
      </c>
      <c r="G30" s="9"/>
      <c r="H30" s="10"/>
    </row>
    <row r="31" spans="1:8" x14ac:dyDescent="0.25">
      <c r="A31" s="14"/>
      <c r="D31" s="14"/>
      <c r="G31" s="9"/>
      <c r="H31" s="10"/>
    </row>
    <row r="32" spans="1:8" x14ac:dyDescent="0.25">
      <c r="A32" s="14" t="s">
        <v>22</v>
      </c>
      <c r="G32" s="9"/>
      <c r="H32" s="10"/>
    </row>
    <row r="33" spans="1:8" x14ac:dyDescent="0.25">
      <c r="A33" s="14" t="s">
        <v>20</v>
      </c>
      <c r="G33" s="9"/>
      <c r="H33" s="10"/>
    </row>
    <row r="34" spans="1:8" x14ac:dyDescent="0.25">
      <c r="A34" s="14" t="s">
        <v>21</v>
      </c>
      <c r="G34" s="4" t="s">
        <v>37</v>
      </c>
      <c r="H34" s="10"/>
    </row>
    <row r="35" spans="1:8" x14ac:dyDescent="0.25">
      <c r="A35" s="14"/>
      <c r="G35" s="5" t="s">
        <v>42</v>
      </c>
      <c r="H35" s="10"/>
    </row>
    <row r="36" spans="1:8" ht="15.75" thickBot="1" x14ac:dyDescent="0.3">
      <c r="C36" s="8"/>
      <c r="G36" s="5" t="s">
        <v>43</v>
      </c>
      <c r="H36" s="10"/>
    </row>
    <row r="37" spans="1:8" ht="18.75" x14ac:dyDescent="0.25">
      <c r="A37" s="29" t="s">
        <v>23</v>
      </c>
      <c r="B37" s="33">
        <v>0.7</v>
      </c>
      <c r="C37" s="7" t="s">
        <v>24</v>
      </c>
      <c r="G37" s="5" t="s">
        <v>44</v>
      </c>
      <c r="H37" s="10"/>
    </row>
    <row r="38" spans="1:8" ht="19.5" thickBot="1" x14ac:dyDescent="0.3">
      <c r="A38" s="31" t="s">
        <v>25</v>
      </c>
      <c r="B38" s="30">
        <f>D23*B37</f>
        <v>10815</v>
      </c>
      <c r="C38" s="7" t="s">
        <v>29</v>
      </c>
      <c r="G38" s="5"/>
      <c r="H38" s="10"/>
    </row>
    <row r="39" spans="1:8" x14ac:dyDescent="0.25">
      <c r="H39" s="10"/>
    </row>
    <row r="40" spans="1:8" ht="15.75" thickBot="1" x14ac:dyDescent="0.3">
      <c r="A40" s="14"/>
      <c r="G40" s="9"/>
      <c r="H40" s="10"/>
    </row>
    <row r="41" spans="1:8" ht="18.75" x14ac:dyDescent="0.25">
      <c r="A41" s="29" t="s">
        <v>26</v>
      </c>
      <c r="B41" s="33">
        <v>0.1</v>
      </c>
      <c r="G41" s="9"/>
      <c r="H41" s="10"/>
    </row>
    <row r="42" spans="1:8" ht="19.5" thickBot="1" x14ac:dyDescent="0.3">
      <c r="A42" s="32" t="s">
        <v>27</v>
      </c>
      <c r="B42" s="34">
        <v>7000</v>
      </c>
      <c r="G42" s="9"/>
      <c r="H42" s="10"/>
    </row>
    <row r="43" spans="1:8" ht="19.5" thickBot="1" x14ac:dyDescent="0.3">
      <c r="A43" s="35" t="s">
        <v>28</v>
      </c>
      <c r="B43" s="36">
        <f>B42/B41</f>
        <v>70000</v>
      </c>
      <c r="G43" s="9"/>
      <c r="H43" s="10"/>
    </row>
    <row r="44" spans="1:8" x14ac:dyDescent="0.25">
      <c r="A44" s="14"/>
      <c r="G44" s="9"/>
      <c r="H44" s="10"/>
    </row>
    <row r="45" spans="1:8" x14ac:dyDescent="0.25">
      <c r="A45" s="14"/>
      <c r="G45" s="9"/>
      <c r="H45" s="10"/>
    </row>
    <row r="46" spans="1:8" x14ac:dyDescent="0.25">
      <c r="A46" s="14"/>
      <c r="G46" s="9"/>
      <c r="H46" s="10"/>
    </row>
    <row r="47" spans="1:8" x14ac:dyDescent="0.25">
      <c r="A47" s="14"/>
      <c r="G47" s="9"/>
      <c r="H47" s="10"/>
    </row>
    <row r="48" spans="1:8" x14ac:dyDescent="0.25">
      <c r="A48" s="14"/>
      <c r="G48" s="9"/>
      <c r="H48" s="10"/>
    </row>
    <row r="49" spans="1:8" x14ac:dyDescent="0.25">
      <c r="G49" s="9"/>
      <c r="H49" s="10"/>
    </row>
    <row r="50" spans="1:8" x14ac:dyDescent="0.25">
      <c r="G50" s="9"/>
      <c r="H50" s="10"/>
    </row>
    <row r="51" spans="1:8" ht="21" x14ac:dyDescent="0.35">
      <c r="A51" s="37" t="s">
        <v>30</v>
      </c>
      <c r="B51" s="37"/>
      <c r="G51" s="9"/>
      <c r="H51" s="10"/>
    </row>
    <row r="52" spans="1:8" x14ac:dyDescent="0.25">
      <c r="A52" s="19" t="s">
        <v>31</v>
      </c>
      <c r="G52" s="9"/>
      <c r="H52" s="10"/>
    </row>
    <row r="53" spans="1:8" x14ac:dyDescent="0.25">
      <c r="A53" s="14"/>
      <c r="G53" s="9"/>
      <c r="H53" s="10"/>
    </row>
    <row r="54" spans="1:8" x14ac:dyDescent="0.25">
      <c r="A54" s="14" t="s">
        <v>32</v>
      </c>
      <c r="G54" s="9"/>
      <c r="H54" s="10"/>
    </row>
    <row r="55" spans="1:8" x14ac:dyDescent="0.25">
      <c r="A55" s="14" t="s">
        <v>33</v>
      </c>
      <c r="G55" s="9"/>
      <c r="H55" s="10"/>
    </row>
    <row r="56" spans="1:8" x14ac:dyDescent="0.25">
      <c r="A56" s="14" t="s">
        <v>34</v>
      </c>
      <c r="G56" s="9"/>
      <c r="H56" s="10"/>
    </row>
    <row r="57" spans="1:8" x14ac:dyDescent="0.25">
      <c r="A57" s="14" t="s">
        <v>35</v>
      </c>
      <c r="G57" s="9"/>
      <c r="H57" s="10"/>
    </row>
    <row r="58" spans="1:8" x14ac:dyDescent="0.25">
      <c r="A58" s="14" t="s">
        <v>36</v>
      </c>
      <c r="G58" s="39"/>
      <c r="H58" s="10"/>
    </row>
    <row r="59" spans="1:8" x14ac:dyDescent="0.25">
      <c r="A59" s="14" t="s">
        <v>53</v>
      </c>
      <c r="G59" s="39"/>
      <c r="H59" s="10"/>
    </row>
    <row r="60" spans="1:8" x14ac:dyDescent="0.25">
      <c r="A60" s="14"/>
      <c r="G60" s="39"/>
      <c r="H60" s="10"/>
    </row>
    <row r="61" spans="1:8" ht="15.75" thickBot="1" x14ac:dyDescent="0.3">
      <c r="C61" s="8"/>
      <c r="G61" s="6" t="s">
        <v>37</v>
      </c>
      <c r="H61" s="10"/>
    </row>
    <row r="62" spans="1:8" ht="18.75" x14ac:dyDescent="0.25">
      <c r="A62" s="29" t="s">
        <v>23</v>
      </c>
      <c r="B62" s="33">
        <v>0</v>
      </c>
      <c r="C62" s="7" t="s">
        <v>24</v>
      </c>
      <c r="G62" s="5" t="s">
        <v>45</v>
      </c>
      <c r="H62" s="10"/>
    </row>
    <row r="63" spans="1:8" ht="19.5" thickBot="1" x14ac:dyDescent="0.3">
      <c r="A63" s="31" t="s">
        <v>25</v>
      </c>
      <c r="B63" s="30">
        <f>D23*B62</f>
        <v>0</v>
      </c>
      <c r="C63" s="7" t="s">
        <v>29</v>
      </c>
      <c r="G63" s="5" t="s">
        <v>46</v>
      </c>
      <c r="H63" s="10"/>
    </row>
    <row r="64" spans="1:8" x14ac:dyDescent="0.25">
      <c r="C64" s="8" t="s">
        <v>28</v>
      </c>
      <c r="G64" s="5" t="s">
        <v>48</v>
      </c>
      <c r="H64" s="10"/>
    </row>
    <row r="65" spans="1:8" ht="15.75" thickBot="1" x14ac:dyDescent="0.3">
      <c r="A65" s="14"/>
      <c r="C65" s="8"/>
      <c r="G65" s="5" t="s">
        <v>52</v>
      </c>
      <c r="H65" s="10"/>
    </row>
    <row r="66" spans="1:8" ht="18.75" x14ac:dyDescent="0.25">
      <c r="A66" s="29" t="s">
        <v>26</v>
      </c>
      <c r="B66" s="33">
        <v>0.2</v>
      </c>
      <c r="H66" s="10"/>
    </row>
    <row r="67" spans="1:8" ht="19.5" thickBot="1" x14ac:dyDescent="0.3">
      <c r="A67" s="32" t="s">
        <v>27</v>
      </c>
      <c r="B67" s="34">
        <v>20000</v>
      </c>
      <c r="G67" s="39"/>
      <c r="H67" s="10"/>
    </row>
    <row r="68" spans="1:8" ht="19.5" thickBot="1" x14ac:dyDescent="0.3">
      <c r="A68" s="35" t="s">
        <v>28</v>
      </c>
      <c r="B68" s="36">
        <f>B67/B66</f>
        <v>100000</v>
      </c>
      <c r="G68" s="39"/>
      <c r="H68" s="10"/>
    </row>
    <row r="69" spans="1:8" x14ac:dyDescent="0.25">
      <c r="A69" s="14"/>
      <c r="G69" s="39"/>
      <c r="H69" s="10"/>
    </row>
    <row r="70" spans="1:8" x14ac:dyDescent="0.25">
      <c r="A70" s="14"/>
      <c r="G70" s="39"/>
      <c r="H70" s="10"/>
    </row>
    <row r="71" spans="1:8" x14ac:dyDescent="0.25">
      <c r="A71" s="14"/>
      <c r="G71" s="9"/>
      <c r="H71" s="10"/>
    </row>
  </sheetData>
  <phoneticPr fontId="2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D37B-0B01-46EA-9141-F419AC7ED7FA}">
  <sheetPr>
    <tabColor rgb="FFFFC000"/>
  </sheetPr>
  <dimension ref="A1:I71"/>
  <sheetViews>
    <sheetView showGridLines="0" zoomScaleNormal="100" workbookViewId="0">
      <selection activeCell="A3" sqref="A3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6.28515625" customWidth="1"/>
    <col min="4" max="4" width="22.140625" customWidth="1"/>
    <col min="5" max="5" width="19.140625" customWidth="1"/>
    <col min="6" max="6" width="13.7109375" customWidth="1"/>
    <col min="7" max="7" width="14.85546875" customWidth="1"/>
    <col min="8" max="8" width="13.7109375" customWidth="1"/>
    <col min="9" max="9" width="14.28515625" customWidth="1"/>
    <col min="10" max="10" width="14.42578125" customWidth="1"/>
    <col min="11" max="11" width="13.140625" customWidth="1"/>
    <col min="12" max="12" width="12.85546875" customWidth="1"/>
    <col min="13" max="13" width="12.140625" customWidth="1"/>
    <col min="14" max="15" width="12" bestFit="1" customWidth="1"/>
    <col min="16" max="16" width="12.5703125" bestFit="1" customWidth="1"/>
  </cols>
  <sheetData>
    <row r="1" spans="1:9" ht="30" customHeight="1" x14ac:dyDescent="0.25">
      <c r="A1" s="11" t="s">
        <v>1</v>
      </c>
      <c r="B1" s="12"/>
      <c r="C1" s="13"/>
      <c r="D1" s="12"/>
      <c r="E1" s="12"/>
      <c r="F1" s="12"/>
      <c r="G1" s="12"/>
      <c r="H1" s="7"/>
      <c r="I1" s="8"/>
    </row>
    <row r="2" spans="1:9" ht="21" customHeight="1" x14ac:dyDescent="0.3">
      <c r="A2" s="40" t="s">
        <v>51</v>
      </c>
      <c r="B2" s="41"/>
      <c r="C2" s="41"/>
      <c r="D2" s="41"/>
      <c r="E2" s="41"/>
      <c r="F2" s="41"/>
      <c r="G2" s="41"/>
      <c r="H2" s="7"/>
      <c r="I2" s="8"/>
    </row>
    <row r="3" spans="1:9" x14ac:dyDescent="0.25">
      <c r="G3" s="9"/>
      <c r="H3" s="10"/>
    </row>
    <row r="4" spans="1:9" x14ac:dyDescent="0.25">
      <c r="G4" s="9"/>
      <c r="H4" s="10"/>
    </row>
    <row r="5" spans="1:9" ht="21" x14ac:dyDescent="0.35">
      <c r="A5" s="38" t="s">
        <v>50</v>
      </c>
      <c r="B5" s="38"/>
      <c r="G5" s="9"/>
      <c r="H5" s="10"/>
    </row>
    <row r="6" spans="1:9" ht="16.5" customHeight="1" x14ac:dyDescent="0.25">
      <c r="A6" s="19" t="s">
        <v>2</v>
      </c>
      <c r="G6" s="9"/>
      <c r="H6" s="10"/>
    </row>
    <row r="7" spans="1:9" x14ac:dyDescent="0.25">
      <c r="A7" s="14"/>
      <c r="G7" s="9"/>
      <c r="H7" s="10"/>
    </row>
    <row r="8" spans="1:9" x14ac:dyDescent="0.25">
      <c r="A8" s="14" t="s">
        <v>3</v>
      </c>
      <c r="G8" s="9"/>
      <c r="H8" s="10"/>
    </row>
    <row r="9" spans="1:9" ht="9.75" customHeight="1" thickBot="1" x14ac:dyDescent="0.3">
      <c r="A9" s="14"/>
      <c r="G9" s="9"/>
      <c r="H9" s="10"/>
    </row>
    <row r="10" spans="1:9" x14ac:dyDescent="0.25">
      <c r="A10" s="15" t="s">
        <v>4</v>
      </c>
      <c r="B10" s="20">
        <v>0</v>
      </c>
      <c r="D10" s="4" t="s">
        <v>37</v>
      </c>
      <c r="G10" s="9"/>
      <c r="H10" s="10"/>
    </row>
    <row r="11" spans="1:9" x14ac:dyDescent="0.25">
      <c r="A11" s="16" t="s">
        <v>7</v>
      </c>
      <c r="B11" s="21">
        <v>0</v>
      </c>
      <c r="D11" s="5" t="s">
        <v>38</v>
      </c>
      <c r="G11" s="9"/>
      <c r="H11" s="10"/>
    </row>
    <row r="12" spans="1:9" x14ac:dyDescent="0.25">
      <c r="A12" s="16" t="s">
        <v>11</v>
      </c>
      <c r="B12" s="21">
        <v>0</v>
      </c>
      <c r="D12" s="5" t="s">
        <v>39</v>
      </c>
      <c r="G12" s="9"/>
      <c r="H12" s="10"/>
    </row>
    <row r="13" spans="1:9" x14ac:dyDescent="0.25">
      <c r="A13" s="16" t="s">
        <v>12</v>
      </c>
      <c r="B13" s="21">
        <v>0</v>
      </c>
      <c r="D13" s="5" t="s">
        <v>47</v>
      </c>
      <c r="G13" s="9"/>
      <c r="H13" s="10"/>
    </row>
    <row r="14" spans="1:9" x14ac:dyDescent="0.25">
      <c r="A14" s="16" t="s">
        <v>5</v>
      </c>
      <c r="B14" s="21">
        <v>0</v>
      </c>
      <c r="D14" s="5" t="s">
        <v>40</v>
      </c>
      <c r="G14" s="9"/>
      <c r="H14" s="10"/>
    </row>
    <row r="15" spans="1:9" x14ac:dyDescent="0.25">
      <c r="A15" s="18" t="s">
        <v>13</v>
      </c>
      <c r="B15" s="21">
        <v>0</v>
      </c>
      <c r="D15" s="5" t="s">
        <v>41</v>
      </c>
      <c r="G15" s="9"/>
      <c r="H15" s="10"/>
    </row>
    <row r="16" spans="1:9" x14ac:dyDescent="0.25">
      <c r="A16" s="16" t="s">
        <v>15</v>
      </c>
      <c r="B16" s="21">
        <v>0</v>
      </c>
      <c r="D16" s="5"/>
      <c r="G16" s="9"/>
      <c r="H16" s="10"/>
    </row>
    <row r="17" spans="1:8" x14ac:dyDescent="0.25">
      <c r="A17" s="16" t="s">
        <v>6</v>
      </c>
      <c r="B17" s="21">
        <v>0</v>
      </c>
      <c r="G17" s="9"/>
      <c r="H17" s="10"/>
    </row>
    <row r="18" spans="1:8" x14ac:dyDescent="0.25">
      <c r="A18" s="16" t="s">
        <v>0</v>
      </c>
      <c r="B18" s="21">
        <v>0</v>
      </c>
      <c r="G18" s="9"/>
      <c r="H18" s="10"/>
    </row>
    <row r="19" spans="1:8" x14ac:dyDescent="0.25">
      <c r="A19" s="16" t="s">
        <v>14</v>
      </c>
      <c r="B19" s="21">
        <v>0</v>
      </c>
      <c r="G19" s="9"/>
      <c r="H19" s="10"/>
    </row>
    <row r="20" spans="1:8" x14ac:dyDescent="0.25">
      <c r="A20" s="16" t="s">
        <v>8</v>
      </c>
      <c r="B20" s="21">
        <v>0</v>
      </c>
      <c r="G20" s="9"/>
      <c r="H20" s="10"/>
    </row>
    <row r="21" spans="1:8" ht="15.75" thickBot="1" x14ac:dyDescent="0.3">
      <c r="A21" s="16" t="s">
        <v>9</v>
      </c>
      <c r="B21" s="21">
        <v>0</v>
      </c>
      <c r="G21" s="9"/>
      <c r="H21" s="10"/>
    </row>
    <row r="22" spans="1:8" ht="19.5" thickBot="1" x14ac:dyDescent="0.35">
      <c r="A22" s="17" t="s">
        <v>10</v>
      </c>
      <c r="B22" s="22">
        <v>0</v>
      </c>
      <c r="D22" s="27" t="s">
        <v>17</v>
      </c>
      <c r="E22" s="4"/>
      <c r="G22" s="9"/>
      <c r="H22" s="10"/>
    </row>
    <row r="23" spans="1:8" ht="19.5" customHeight="1" thickBot="1" x14ac:dyDescent="0.35">
      <c r="A23" s="23" t="s">
        <v>16</v>
      </c>
      <c r="B23" s="24">
        <f>SUM(B5:B22)</f>
        <v>0</v>
      </c>
      <c r="D23" s="26">
        <f>ROUND(B23,-1)</f>
        <v>0</v>
      </c>
      <c r="E23" s="25"/>
      <c r="G23" s="9"/>
      <c r="H23" s="10"/>
    </row>
    <row r="24" spans="1:8" x14ac:dyDescent="0.25">
      <c r="A24" s="14"/>
      <c r="G24" s="9"/>
      <c r="H24" s="10"/>
    </row>
    <row r="25" spans="1:8" x14ac:dyDescent="0.25">
      <c r="A25" s="14"/>
      <c r="G25" s="9"/>
      <c r="H25" s="10"/>
    </row>
    <row r="26" spans="1:8" x14ac:dyDescent="0.25">
      <c r="A26" s="14"/>
      <c r="G26" s="9"/>
      <c r="H26" s="10"/>
    </row>
    <row r="27" spans="1:8" x14ac:dyDescent="0.25">
      <c r="G27" s="9"/>
      <c r="H27" s="10"/>
    </row>
    <row r="28" spans="1:8" x14ac:dyDescent="0.25">
      <c r="G28" s="9"/>
      <c r="H28" s="10"/>
    </row>
    <row r="29" spans="1:8" ht="21" x14ac:dyDescent="0.35">
      <c r="A29" s="28" t="s">
        <v>18</v>
      </c>
      <c r="B29" s="28"/>
      <c r="G29" s="9"/>
      <c r="H29" s="10"/>
    </row>
    <row r="30" spans="1:8" x14ac:dyDescent="0.25">
      <c r="A30" s="19" t="s">
        <v>19</v>
      </c>
      <c r="G30" s="9"/>
      <c r="H30" s="10"/>
    </row>
    <row r="31" spans="1:8" x14ac:dyDescent="0.25">
      <c r="A31" s="14"/>
      <c r="D31" s="14"/>
      <c r="G31" s="9"/>
      <c r="H31" s="10"/>
    </row>
    <row r="32" spans="1:8" x14ac:dyDescent="0.25">
      <c r="A32" s="14" t="s">
        <v>22</v>
      </c>
      <c r="G32" s="9"/>
      <c r="H32" s="10"/>
    </row>
    <row r="33" spans="1:8" x14ac:dyDescent="0.25">
      <c r="A33" s="14" t="s">
        <v>20</v>
      </c>
      <c r="G33" s="9"/>
      <c r="H33" s="10"/>
    </row>
    <row r="34" spans="1:8" x14ac:dyDescent="0.25">
      <c r="A34" s="14" t="s">
        <v>21</v>
      </c>
      <c r="G34" s="4" t="s">
        <v>37</v>
      </c>
      <c r="H34" s="10"/>
    </row>
    <row r="35" spans="1:8" x14ac:dyDescent="0.25">
      <c r="A35" s="14"/>
      <c r="G35" s="5" t="s">
        <v>42</v>
      </c>
      <c r="H35" s="10"/>
    </row>
    <row r="36" spans="1:8" ht="15.75" thickBot="1" x14ac:dyDescent="0.3">
      <c r="C36" s="8"/>
      <c r="G36" s="5" t="s">
        <v>43</v>
      </c>
      <c r="H36" s="10"/>
    </row>
    <row r="37" spans="1:8" ht="18.75" x14ac:dyDescent="0.25">
      <c r="A37" s="29" t="s">
        <v>23</v>
      </c>
      <c r="B37" s="33">
        <v>0.7</v>
      </c>
      <c r="C37" s="7" t="s">
        <v>24</v>
      </c>
      <c r="G37" s="5" t="s">
        <v>44</v>
      </c>
      <c r="H37" s="10"/>
    </row>
    <row r="38" spans="1:8" ht="19.5" thickBot="1" x14ac:dyDescent="0.3">
      <c r="A38" s="31" t="s">
        <v>25</v>
      </c>
      <c r="B38" s="30">
        <f>D23*B37</f>
        <v>0</v>
      </c>
      <c r="C38" s="7" t="s">
        <v>29</v>
      </c>
      <c r="G38" s="5"/>
      <c r="H38" s="10"/>
    </row>
    <row r="39" spans="1:8" x14ac:dyDescent="0.25">
      <c r="H39" s="10"/>
    </row>
    <row r="40" spans="1:8" ht="15.75" thickBot="1" x14ac:dyDescent="0.3">
      <c r="A40" s="14"/>
      <c r="G40" s="9"/>
      <c r="H40" s="10"/>
    </row>
    <row r="41" spans="1:8" ht="18.75" x14ac:dyDescent="0.25">
      <c r="A41" s="29" t="s">
        <v>26</v>
      </c>
      <c r="B41" s="33">
        <v>0.12</v>
      </c>
      <c r="G41" s="9"/>
      <c r="H41" s="10"/>
    </row>
    <row r="42" spans="1:8" ht="19.5" thickBot="1" x14ac:dyDescent="0.3">
      <c r="A42" s="32" t="s">
        <v>27</v>
      </c>
      <c r="B42" s="34">
        <v>7000</v>
      </c>
      <c r="G42" s="9"/>
      <c r="H42" s="10"/>
    </row>
    <row r="43" spans="1:8" ht="19.5" thickBot="1" x14ac:dyDescent="0.3">
      <c r="A43" s="35" t="s">
        <v>28</v>
      </c>
      <c r="B43" s="36">
        <f>B42/B41</f>
        <v>58333.333333333336</v>
      </c>
      <c r="G43" s="9"/>
      <c r="H43" s="10"/>
    </row>
    <row r="44" spans="1:8" x14ac:dyDescent="0.25">
      <c r="A44" s="14"/>
      <c r="G44" s="9"/>
      <c r="H44" s="10"/>
    </row>
    <row r="45" spans="1:8" x14ac:dyDescent="0.25">
      <c r="A45" s="14"/>
      <c r="G45" s="9"/>
      <c r="H45" s="10"/>
    </row>
    <row r="46" spans="1:8" x14ac:dyDescent="0.25">
      <c r="A46" s="14"/>
      <c r="G46" s="9"/>
      <c r="H46" s="10"/>
    </row>
    <row r="47" spans="1:8" x14ac:dyDescent="0.25">
      <c r="A47" s="14"/>
      <c r="G47" s="9"/>
      <c r="H47" s="10"/>
    </row>
    <row r="48" spans="1:8" x14ac:dyDescent="0.25">
      <c r="A48" s="14"/>
      <c r="G48" s="9"/>
      <c r="H48" s="10"/>
    </row>
    <row r="49" spans="1:8" x14ac:dyDescent="0.25">
      <c r="G49" s="9"/>
      <c r="H49" s="10"/>
    </row>
    <row r="50" spans="1:8" x14ac:dyDescent="0.25">
      <c r="G50" s="9"/>
      <c r="H50" s="10"/>
    </row>
    <row r="51" spans="1:8" ht="21" x14ac:dyDescent="0.35">
      <c r="A51" s="37" t="s">
        <v>30</v>
      </c>
      <c r="B51" s="37"/>
      <c r="G51" s="9"/>
      <c r="H51" s="10"/>
    </row>
    <row r="52" spans="1:8" x14ac:dyDescent="0.25">
      <c r="A52" s="19" t="s">
        <v>31</v>
      </c>
      <c r="G52" s="9"/>
      <c r="H52" s="10"/>
    </row>
    <row r="53" spans="1:8" x14ac:dyDescent="0.25">
      <c r="A53" s="14"/>
      <c r="G53" s="9"/>
      <c r="H53" s="10"/>
    </row>
    <row r="54" spans="1:8" x14ac:dyDescent="0.25">
      <c r="A54" s="14" t="s">
        <v>32</v>
      </c>
      <c r="G54" s="9"/>
      <c r="H54" s="10"/>
    </row>
    <row r="55" spans="1:8" x14ac:dyDescent="0.25">
      <c r="A55" s="14" t="s">
        <v>33</v>
      </c>
      <c r="G55" s="9"/>
      <c r="H55" s="10"/>
    </row>
    <row r="56" spans="1:8" x14ac:dyDescent="0.25">
      <c r="A56" s="14" t="s">
        <v>34</v>
      </c>
      <c r="G56" s="9"/>
      <c r="H56" s="10"/>
    </row>
    <row r="57" spans="1:8" x14ac:dyDescent="0.25">
      <c r="A57" s="14" t="s">
        <v>35</v>
      </c>
      <c r="G57" s="9"/>
      <c r="H57" s="10"/>
    </row>
    <row r="58" spans="1:8" x14ac:dyDescent="0.25">
      <c r="A58" s="14" t="s">
        <v>36</v>
      </c>
      <c r="G58" s="39"/>
      <c r="H58" s="10"/>
    </row>
    <row r="59" spans="1:8" x14ac:dyDescent="0.25">
      <c r="A59" s="14" t="s">
        <v>53</v>
      </c>
      <c r="G59" s="39"/>
      <c r="H59" s="10"/>
    </row>
    <row r="60" spans="1:8" x14ac:dyDescent="0.25">
      <c r="A60" s="14"/>
      <c r="G60" s="39"/>
      <c r="H60" s="10"/>
    </row>
    <row r="61" spans="1:8" ht="15.75" thickBot="1" x14ac:dyDescent="0.3">
      <c r="C61" s="8"/>
      <c r="G61" s="6" t="s">
        <v>37</v>
      </c>
      <c r="H61" s="10"/>
    </row>
    <row r="62" spans="1:8" ht="18.75" x14ac:dyDescent="0.25">
      <c r="A62" s="29" t="s">
        <v>23</v>
      </c>
      <c r="B62" s="33">
        <v>0</v>
      </c>
      <c r="C62" s="7" t="s">
        <v>24</v>
      </c>
      <c r="G62" s="5" t="s">
        <v>45</v>
      </c>
      <c r="H62" s="10"/>
    </row>
    <row r="63" spans="1:8" ht="19.5" thickBot="1" x14ac:dyDescent="0.3">
      <c r="A63" s="31" t="s">
        <v>25</v>
      </c>
      <c r="B63" s="30">
        <f>D23*B62</f>
        <v>0</v>
      </c>
      <c r="C63" s="7" t="s">
        <v>29</v>
      </c>
      <c r="G63" s="5" t="s">
        <v>46</v>
      </c>
      <c r="H63" s="10"/>
    </row>
    <row r="64" spans="1:8" x14ac:dyDescent="0.25">
      <c r="C64" s="8" t="s">
        <v>28</v>
      </c>
      <c r="G64" s="5" t="s">
        <v>48</v>
      </c>
      <c r="H64" s="10"/>
    </row>
    <row r="65" spans="1:8" ht="15.75" thickBot="1" x14ac:dyDescent="0.3">
      <c r="A65" s="14"/>
      <c r="C65" s="8"/>
      <c r="G65" s="5" t="s">
        <v>52</v>
      </c>
      <c r="H65" s="10"/>
    </row>
    <row r="66" spans="1:8" ht="18.75" x14ac:dyDescent="0.25">
      <c r="A66" s="29" t="s">
        <v>26</v>
      </c>
      <c r="B66" s="33">
        <v>0.2</v>
      </c>
      <c r="H66" s="10"/>
    </row>
    <row r="67" spans="1:8" ht="19.5" thickBot="1" x14ac:dyDescent="0.3">
      <c r="A67" s="32" t="s">
        <v>27</v>
      </c>
      <c r="B67" s="34">
        <v>20000</v>
      </c>
      <c r="G67" s="39"/>
      <c r="H67" s="10"/>
    </row>
    <row r="68" spans="1:8" ht="19.5" thickBot="1" x14ac:dyDescent="0.3">
      <c r="A68" s="35" t="s">
        <v>28</v>
      </c>
      <c r="B68" s="36">
        <f>B67/B66</f>
        <v>100000</v>
      </c>
      <c r="G68" s="39"/>
      <c r="H68" s="10"/>
    </row>
    <row r="69" spans="1:8" x14ac:dyDescent="0.25">
      <c r="A69" s="14"/>
      <c r="G69" s="39"/>
      <c r="H69" s="10"/>
    </row>
    <row r="70" spans="1:8" x14ac:dyDescent="0.25">
      <c r="A70" s="14"/>
      <c r="G70" s="39"/>
      <c r="H70" s="10"/>
    </row>
    <row r="71" spans="1:8" x14ac:dyDescent="0.25">
      <c r="A71" s="14"/>
      <c r="G71" s="9"/>
      <c r="H71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</vt:lpstr>
    </vt:vector>
  </TitlesOfParts>
  <Manager>jorgeromero.org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DELL</cp:lastModifiedBy>
  <dcterms:created xsi:type="dcterms:W3CDTF">2021-02-04T18:57:35Z</dcterms:created>
  <dcterms:modified xsi:type="dcterms:W3CDTF">2024-01-24T02:15:37Z</dcterms:modified>
</cp:coreProperties>
</file>